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120" yWindow="225" windowWidth="15120" windowHeight="7890" tabRatio="813" firstSheet="4" activeTab="10"/>
  </bookViews>
  <sheets>
    <sheet name="Прил.1 норматив" sheetId="1" r:id="rId1"/>
    <sheet name="Прил.2 адм-торы" sheetId="2" r:id="rId2"/>
    <sheet name="Прил. 3 источники" sheetId="4" r:id="rId3"/>
    <sheet name="Прил. 4 доходы" sheetId="5" r:id="rId4"/>
    <sheet name="Прил. 5 доходы" sheetId="6" r:id="rId5"/>
    <sheet name="Прил.6 по разд." sheetId="11" r:id="rId6"/>
    <sheet name="Прил.7 по разд." sheetId="12" r:id="rId7"/>
    <sheet name="Прил.8 цел.ст." sheetId="13" r:id="rId8"/>
    <sheet name="Прил.9 цел.ст." sheetId="14" r:id="rId9"/>
    <sheet name="Прил.10 ведомств." sheetId="15" r:id="rId10"/>
    <sheet name="Прил.11 ведомств." sheetId="16" r:id="rId11"/>
    <sheet name="Лист3" sheetId="3" r:id="rId12"/>
  </sheets>
  <calcPr calcId="144525"/>
</workbook>
</file>

<file path=xl/calcChain.xml><?xml version="1.0" encoding="utf-8"?>
<calcChain xmlns="http://schemas.openxmlformats.org/spreadsheetml/2006/main">
  <c r="F61" i="16" l="1"/>
  <c r="E61" i="16"/>
  <c r="F59" i="16"/>
  <c r="E59" i="16"/>
  <c r="E59" i="15"/>
  <c r="E54" i="14"/>
  <c r="D54" i="14"/>
  <c r="D57" i="13"/>
  <c r="F74" i="12"/>
  <c r="E74" i="12"/>
  <c r="E68" i="11"/>
  <c r="C34" i="5" l="1"/>
  <c r="C21" i="5"/>
  <c r="E44" i="14" l="1"/>
  <c r="D44" i="14"/>
  <c r="D44" i="13"/>
  <c r="D32" i="14"/>
  <c r="D31" i="14" s="1"/>
  <c r="E32" i="14"/>
  <c r="E31" i="14" s="1"/>
  <c r="F59" i="12"/>
  <c r="E59" i="12"/>
  <c r="E54" i="11"/>
  <c r="E20" i="14" l="1"/>
  <c r="E19" i="14" s="1"/>
  <c r="E18" i="14" s="1"/>
  <c r="D20" i="14"/>
  <c r="D19" i="14" s="1"/>
  <c r="D18" i="14" s="1"/>
  <c r="D20" i="13"/>
  <c r="D19" i="13" s="1"/>
  <c r="D18" i="13" s="1"/>
  <c r="D55" i="13" l="1"/>
  <c r="E53" i="14"/>
  <c r="D52" i="14" s="1"/>
  <c r="E44" i="11" l="1"/>
  <c r="D33" i="6"/>
  <c r="C33" i="6"/>
  <c r="C30" i="5"/>
  <c r="D17" i="6" l="1"/>
  <c r="C16" i="6"/>
  <c r="D16" i="14"/>
  <c r="D15" i="14" s="1"/>
  <c r="E16" i="14"/>
  <c r="E15" i="14" s="1"/>
  <c r="D25" i="14"/>
  <c r="D24" i="14" s="1"/>
  <c r="E25" i="14"/>
  <c r="E24" i="14" s="1"/>
  <c r="D36" i="14"/>
  <c r="E36" i="14"/>
  <c r="D42" i="14"/>
  <c r="D41" i="14" s="1"/>
  <c r="E42" i="14"/>
  <c r="E41" i="14" s="1"/>
  <c r="D47" i="14"/>
  <c r="E47" i="14"/>
  <c r="D49" i="14"/>
  <c r="D40" i="14" s="1"/>
  <c r="E49" i="14"/>
  <c r="E40" i="14" s="1"/>
  <c r="D57" i="14"/>
  <c r="E57" i="14"/>
  <c r="D49" i="13"/>
  <c r="D40" i="13" s="1"/>
  <c r="F72" i="12"/>
  <c r="F71" i="12" s="1"/>
  <c r="F70" i="12" s="1"/>
  <c r="F69" i="12" s="1"/>
  <c r="F66" i="12"/>
  <c r="F58" i="12"/>
  <c r="F56" i="12"/>
  <c r="F55" i="12" s="1"/>
  <c r="F54" i="12" s="1"/>
  <c r="F49" i="12"/>
  <c r="F43" i="12"/>
  <c r="F42" i="12" s="1"/>
  <c r="F41" i="12" s="1"/>
  <c r="F39" i="12"/>
  <c r="F38" i="12" s="1"/>
  <c r="F37" i="12" s="1"/>
  <c r="F33" i="12"/>
  <c r="F32" i="12" s="1"/>
  <c r="F31" i="12" s="1"/>
  <c r="F30" i="12" s="1"/>
  <c r="F28" i="12"/>
  <c r="F27" i="12" s="1"/>
  <c r="F26" i="12" s="1"/>
  <c r="F22" i="12"/>
  <c r="F21" i="12" s="1"/>
  <c r="F20" i="12" s="1"/>
  <c r="F18" i="12"/>
  <c r="F17" i="12" s="1"/>
  <c r="F16" i="12" s="1"/>
  <c r="E72" i="12"/>
  <c r="E71" i="12" s="1"/>
  <c r="E70" i="12" s="1"/>
  <c r="E69" i="12" s="1"/>
  <c r="E66" i="12"/>
  <c r="E58" i="12"/>
  <c r="E56" i="12"/>
  <c r="E55" i="12" s="1"/>
  <c r="E54" i="12" s="1"/>
  <c r="E49" i="12"/>
  <c r="E48" i="12" s="1"/>
  <c r="E47" i="12" s="1"/>
  <c r="E46" i="12" s="1"/>
  <c r="E43" i="12"/>
  <c r="E42" i="12" s="1"/>
  <c r="E41" i="12" s="1"/>
  <c r="E39" i="12"/>
  <c r="E38" i="12" s="1"/>
  <c r="E37" i="12" s="1"/>
  <c r="E33" i="12"/>
  <c r="E32" i="12" s="1"/>
  <c r="E31" i="12" s="1"/>
  <c r="E30" i="12" s="1"/>
  <c r="E28" i="12"/>
  <c r="E27" i="12" s="1"/>
  <c r="E26" i="12" s="1"/>
  <c r="E22" i="12"/>
  <c r="E21" i="12" s="1"/>
  <c r="E20" i="12" s="1"/>
  <c r="E18" i="12"/>
  <c r="E17" i="12" s="1"/>
  <c r="E16" i="12" s="1"/>
  <c r="D37" i="6"/>
  <c r="C22" i="6"/>
  <c r="E62" i="12" l="1"/>
  <c r="E53" i="12" s="1"/>
  <c r="F48" i="12"/>
  <c r="F47" i="12" s="1"/>
  <c r="F46" i="12" s="1"/>
  <c r="E36" i="12"/>
  <c r="F62" i="12"/>
  <c r="F53" i="12" s="1"/>
  <c r="F36" i="12"/>
  <c r="E35" i="14"/>
  <c r="D35" i="14"/>
  <c r="D14" i="14" s="1"/>
  <c r="F15" i="12"/>
  <c r="E15" i="12"/>
  <c r="C37" i="6"/>
  <c r="C36" i="6" s="1"/>
  <c r="F57" i="16"/>
  <c r="E57" i="16"/>
  <c r="F56" i="16"/>
  <c r="E56" i="16"/>
  <c r="F53" i="16"/>
  <c r="F44" i="16" s="1"/>
  <c r="E53" i="16"/>
  <c r="E44" i="16" s="1"/>
  <c r="F51" i="16"/>
  <c r="E51" i="16"/>
  <c r="F46" i="16"/>
  <c r="F45" i="16" s="1"/>
  <c r="E46" i="16"/>
  <c r="E45" i="16" s="1"/>
  <c r="F42" i="16"/>
  <c r="E42" i="16"/>
  <c r="F40" i="16"/>
  <c r="E40" i="16"/>
  <c r="F36" i="16"/>
  <c r="F35" i="16" s="1"/>
  <c r="E36" i="16"/>
  <c r="E35" i="16" s="1"/>
  <c r="F33" i="16"/>
  <c r="E33" i="16"/>
  <c r="F32" i="16"/>
  <c r="E32" i="16"/>
  <c r="F29" i="16"/>
  <c r="E29" i="16"/>
  <c r="E28" i="16" s="1"/>
  <c r="F28" i="16"/>
  <c r="F26" i="16"/>
  <c r="E26" i="16"/>
  <c r="F25" i="16"/>
  <c r="E25" i="16"/>
  <c r="F21" i="16"/>
  <c r="F20" i="16" s="1"/>
  <c r="E21" i="16"/>
  <c r="E20" i="16" s="1"/>
  <c r="E19" i="16" s="1"/>
  <c r="F17" i="16"/>
  <c r="E17" i="16"/>
  <c r="F16" i="16"/>
  <c r="E16" i="16"/>
  <c r="E57" i="15"/>
  <c r="E56" i="15" s="1"/>
  <c r="E53" i="15"/>
  <c r="E44" i="15" s="1"/>
  <c r="E51" i="15"/>
  <c r="E46" i="15"/>
  <c r="E45" i="15" s="1"/>
  <c r="E42" i="15"/>
  <c r="E40" i="15"/>
  <c r="E36" i="15"/>
  <c r="E35" i="15" s="1"/>
  <c r="E33" i="15"/>
  <c r="E32" i="15" s="1"/>
  <c r="E29" i="15"/>
  <c r="E28" i="15" s="1"/>
  <c r="E26" i="15"/>
  <c r="E25" i="15" s="1"/>
  <c r="E21" i="15"/>
  <c r="E20" i="15" s="1"/>
  <c r="E19" i="15" s="1"/>
  <c r="E17" i="15"/>
  <c r="E16" i="15" s="1"/>
  <c r="D53" i="13"/>
  <c r="D52" i="13" s="1"/>
  <c r="D47" i="13"/>
  <c r="D42" i="13"/>
  <c r="D41" i="13" s="1"/>
  <c r="D38" i="13"/>
  <c r="D36" i="13"/>
  <c r="D32" i="13"/>
  <c r="D31" i="13" s="1"/>
  <c r="D28" i="13"/>
  <c r="D27" i="13" s="1"/>
  <c r="D25" i="13"/>
  <c r="D24" i="13" s="1"/>
  <c r="D16" i="13"/>
  <c r="F76" i="12"/>
  <c r="E76" i="12"/>
  <c r="E60" i="11"/>
  <c r="E38" i="11"/>
  <c r="D36" i="6"/>
  <c r="D30" i="6"/>
  <c r="D29" i="6" s="1"/>
  <c r="D27" i="6"/>
  <c r="D22" i="6"/>
  <c r="D20" i="6"/>
  <c r="D19" i="6" s="1"/>
  <c r="D16" i="6"/>
  <c r="C30" i="6"/>
  <c r="C29" i="6" s="1"/>
  <c r="C27" i="6"/>
  <c r="C20" i="6"/>
  <c r="C19" i="6" s="1"/>
  <c r="E39" i="16" l="1"/>
  <c r="E15" i="16" s="1"/>
  <c r="E14" i="16" s="1"/>
  <c r="E14" i="14"/>
  <c r="F39" i="16"/>
  <c r="D15" i="13"/>
  <c r="D35" i="13"/>
  <c r="D15" i="6"/>
  <c r="D14" i="6" s="1"/>
  <c r="F19" i="16"/>
  <c r="F15" i="16" s="1"/>
  <c r="F14" i="16" s="1"/>
  <c r="E39" i="15"/>
  <c r="F14" i="12"/>
  <c r="E14" i="12"/>
  <c r="E66" i="11"/>
  <c r="E65" i="11" s="1"/>
  <c r="E64" i="11" s="1"/>
  <c r="E63" i="11" s="1"/>
  <c r="E57" i="11"/>
  <c r="E53" i="11"/>
  <c r="E51" i="11"/>
  <c r="E50" i="11" s="1"/>
  <c r="E37" i="11"/>
  <c r="E36" i="11" s="1"/>
  <c r="E35" i="11" s="1"/>
  <c r="E32" i="11"/>
  <c r="E31" i="11" s="1"/>
  <c r="E30" i="11" s="1"/>
  <c r="E29" i="11" s="1"/>
  <c r="E21" i="11"/>
  <c r="E20" i="11" s="1"/>
  <c r="E19" i="11" s="1"/>
  <c r="E27" i="11"/>
  <c r="E26" i="11" s="1"/>
  <c r="E25" i="11" s="1"/>
  <c r="E17" i="11"/>
  <c r="E16" i="11" s="1"/>
  <c r="E15" i="11" s="1"/>
  <c r="E15" i="15" l="1"/>
  <c r="E14" i="15" s="1"/>
  <c r="E49" i="11"/>
  <c r="E48" i="11" s="1"/>
  <c r="E43" i="11"/>
  <c r="E42" i="11" s="1"/>
  <c r="E41" i="11" s="1"/>
  <c r="E14" i="11"/>
  <c r="C33" i="5"/>
  <c r="E13" i="11" l="1"/>
  <c r="C27" i="5"/>
  <c r="C26" i="5" s="1"/>
  <c r="C24" i="5"/>
  <c r="C14" i="5"/>
  <c r="C19" i="5" l="1"/>
  <c r="C17" i="5"/>
  <c r="C16" i="5" s="1"/>
  <c r="C13" i="5"/>
  <c r="C12" i="5" l="1"/>
  <c r="C11" i="5" s="1"/>
  <c r="C15" i="6"/>
  <c r="C14" i="6" s="1"/>
</calcChain>
</file>

<file path=xl/sharedStrings.xml><?xml version="1.0" encoding="utf-8"?>
<sst xmlns="http://schemas.openxmlformats.org/spreadsheetml/2006/main" count="880" uniqueCount="298">
  <si>
    <t>Наименование дохода</t>
  </si>
  <si>
    <t>ДОХОДЫ ОТ ПОГАШЕНИЯ ЗАДОЛЖЕННОСТИ И ПЕРЕРАСЧЕТОВ ПО ОТМЕНЕННЫМ НАЛОГАМ, СБОРАМ И ИНЫМ ОБЯЗАТЕЛЬНЫМ ПЛАТЕЖАМ</t>
  </si>
  <si>
    <t>ДОХОДЫ ОТ ИСПОЛЬЗОВАНИЯ ИМУЩЕСТВА, НАХОДЯЩЕГОСЯ В ГОСУДАРСТВЕННОЙ И МУНИЦИПАЛЬНОЙ СОБСТВЕННОСТИ</t>
  </si>
  <si>
    <t>ДОХОДЫ ОТ ОКАЗАНИЯ ПЛАТНЫХ УСЛУГ (РАБОТ) И КОМПЕНСАЦИИ ЗАТРАТ ГОСУДАРСТВА</t>
  </si>
  <si>
    <t>ДОХОДЫ ОТ ПРОДАЖИ МАТЕРИАЛЬНЫХ И НЕМАТЕРИАЛЬНЫХ АКТИВОВ</t>
  </si>
  <si>
    <t>ДОХОДЫ ОТ УПЛАТЫ АДМИНИСТРАТИВНЫХ ПЛАТЕЖЕЙ И СБОРОВ</t>
  </si>
  <si>
    <t>ДОХОДЫ ОТ ШТРАФОВ, САНКЦИЙ, ВОЗМЕЩЕНИЙ УЩЕРБА</t>
  </si>
  <si>
    <t>ПРОЧИЕ НЕНАЛОГОВЫЕ ДОХОДЫ</t>
  </si>
  <si>
    <t>ДОХОДЫ ОТ БЕЗВОЗМЕЗДНЫХ ПОСТУПЛЕНИЙ</t>
  </si>
  <si>
    <t>Коды бюджетной классификации Российской Федерации</t>
  </si>
  <si>
    <t>(в процентах)</t>
  </si>
  <si>
    <t>муниципального района Белебеевский район Республики Башкортостан</t>
  </si>
  <si>
    <t>Приложение 1</t>
  </si>
  <si>
    <t xml:space="preserve"> 1 08 04020 01 0000 110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</si>
  <si>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</si>
  <si>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 xml:space="preserve"> 1 08 07175 01 0000 110</t>
  </si>
  <si>
    <t>2 00 00000 00 0000 000</t>
  </si>
  <si>
    <t>Безвозмездные поступления &lt;1&gt;</t>
  </si>
  <si>
    <t>Безвозмездные поступления &lt;1&gt;, &lt;2&gt;</t>
  </si>
  <si>
    <t xml:space="preserve">Код бюджетной классификации Российской Федерации  </t>
  </si>
  <si>
    <t xml:space="preserve">Наименование </t>
  </si>
  <si>
    <t>главного адми-нистра-тора</t>
  </si>
  <si>
    <t xml:space="preserve">доходов бюджета  поселения </t>
  </si>
  <si>
    <t>Приложение 2</t>
  </si>
  <si>
    <t>Приложение 3</t>
  </si>
  <si>
    <t>главного адми-нистратора источников</t>
  </si>
  <si>
    <t>Код бюджетной классификации Российской Федерации</t>
  </si>
  <si>
    <t>(тыс. рублей)</t>
  </si>
  <si>
    <t xml:space="preserve">Наименование кода вида доходов
(группы, подгруппы, статьи, подстатьи,
элемента), подвида доходов, статьи
(подстатьи) классификации операций
сектора государственного управления,
относящихся к доходам бюджетов
</t>
  </si>
  <si>
    <t>Всего</t>
  </si>
  <si>
    <t>1 00 00000 00 0000 000</t>
  </si>
  <si>
    <t>НАЛОГОВЫЕ И НЕНАЛОГОВЫЕ ДОХОДЫ</t>
  </si>
  <si>
    <t>1 01 00000 00 0000 000</t>
  </si>
  <si>
    <t>НАЛОГИ НА ПРИБЫЛЬ, ДОХОДЫ</t>
  </si>
  <si>
    <t>1 01 02000 01 0000 000</t>
  </si>
  <si>
    <t>Налог на доходы физических лиц</t>
  </si>
  <si>
    <t>1 01 02010 01 0000 110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</si>
  <si>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</si>
  <si>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1 05 00000 00 0000 000</t>
  </si>
  <si>
    <t>НАЛОГИ НА СОВОКУПНЫЙ ДОХОД</t>
  </si>
  <si>
    <t>1 05 03000  00 0000 110</t>
  </si>
  <si>
    <t>Единый сельскохозяйственный налог</t>
  </si>
  <si>
    <t>1 05 03010 01 0000 110</t>
  </si>
  <si>
    <t>1 06 00000 00 0000 000</t>
  </si>
  <si>
    <t xml:space="preserve">НАЛОГИ НА ИМУЩЕСТВО </t>
  </si>
  <si>
    <t>Налог на имущество физических лиц, взимаемый  по ставкам, применяемым к объектам налогообложения, расположенным в границах поселений</t>
  </si>
  <si>
    <t>1 06 06000 00 0000 110</t>
  </si>
  <si>
    <t>Земельный налог</t>
  </si>
  <si>
    <t>ГОСУДАРСТВЕННАЯ ПОШЛИНА</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</si>
  <si>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</si>
  <si>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1 11 00000 00 0000 000</t>
  </si>
  <si>
    <t>1 11 05000 00 0000 120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</si>
  <si>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</si>
  <si>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эксплуатации и использования имущества автомобильных дорог, находящихся в собственности поселений</t>
  </si>
  <si>
    <t>1 13 00000 00 0000 000</t>
  </si>
  <si>
    <t>Доходы, поступающие в порядке возмещения расходов, понесенных в связи с эксплуатацией  имущества поселений</t>
  </si>
  <si>
    <t>ШТРАФЫ, САНКЦИИ, ВОЗМЕЩЕНИЕ УЩЕРБА</t>
  </si>
  <si>
    <t>Прочие поступления от денежных взысканий (штрафов) и иных сумм в возмещение ущерба, зачисляемые в бюджеты поселений</t>
  </si>
  <si>
    <t>Прочие неналоговые доходы бюджетов поселений</t>
  </si>
  <si>
    <t>БЕЗВОЗМЕЗДНЫЕ ПОСТУПЛЕНИЯ</t>
  </si>
  <si>
    <t>БЕЗВОЗМЕЗДНЫЕ ПОСТУПЛЕНИЯ ОТ ДРУГИХ БЮДЖЕТОВ БЮДЖЕТНОЙ СИСТЕМЫ РОССИЙСКОЙ ФЕДЕРАЦИИ</t>
  </si>
  <si>
    <t>Иные межбюджетные трансферты</t>
  </si>
  <si>
    <t>Прочие межбюджетные трансферты, передаваемые бюджетам поселений</t>
  </si>
  <si>
    <t>Приложение 4</t>
  </si>
  <si>
    <t xml:space="preserve">Сумма (тыс. рублей) </t>
  </si>
  <si>
    <t>Наименование кода вида доходов (группы, подгруппы, статьи, подстатьи, элемента), подвида доходов, статьи (подстатьи) классификации операций сектора государственного управления, относящихся к доходам бюджетов</t>
  </si>
  <si>
    <t>Приложение 5</t>
  </si>
  <si>
    <t>2018 год</t>
  </si>
  <si>
    <t>Приложение 6</t>
  </si>
  <si>
    <t>Наименование</t>
  </si>
  <si>
    <t>РзПр</t>
  </si>
  <si>
    <t>Цср</t>
  </si>
  <si>
    <t>ВР</t>
  </si>
  <si>
    <t>Сумма</t>
  </si>
  <si>
    <t>ОБЩЕГОСУДАРСТВЕННЫЕ ВОПРОСЫ</t>
  </si>
  <si>
    <t>0100</t>
  </si>
  <si>
    <t>Аппараты органов государственной власти Республики Башкортостан</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</si>
  <si>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</si>
  <si>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Закупка товаров, работ и услуг для государственных (муниципальных) нужд</t>
  </si>
  <si>
    <t>Иные бюджетные ассигнования</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</si>
  <si>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</si>
  <si>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</si>
  <si>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Резервные фонды</t>
  </si>
  <si>
    <t>0111</t>
  </si>
  <si>
    <t>Непрограммные расходы</t>
  </si>
  <si>
    <t>Резервные фонды местных администраций</t>
  </si>
  <si>
    <t>НАЦИОНАЛЬНАЯ ЭКОНОМИКА</t>
  </si>
  <si>
    <t>0400</t>
  </si>
  <si>
    <t>0409</t>
  </si>
  <si>
    <t>ЖИЛИЩНО-КОММУНАЛЬНОЕ ХОЗЯЙСТВО</t>
  </si>
  <si>
    <t>0500</t>
  </si>
  <si>
    <t>Жилищное хозяйство</t>
  </si>
  <si>
    <t>0501</t>
  </si>
  <si>
    <t>Коммунальное хозяйство</t>
  </si>
  <si>
    <t>0502</t>
  </si>
  <si>
    <t>Благоустройство</t>
  </si>
  <si>
    <t>0503</t>
  </si>
  <si>
    <t>Мероприятия по благоустройству территорий населенных пунктов</t>
  </si>
  <si>
    <t>МЕЖБЮДЖЕТНЫЕ ТРАНСФЕРТЫ ОБЩЕГО ХАРАКТЕРА БЮДЖЕТАМ СУБЪЕКТОВ РОССИЙСКОЙ ФЕДЕРАЦИИ И МУНИЦИПАЛЬНЫХ ОБРАЗОВАНИЙ</t>
  </si>
  <si>
    <t>1400</t>
  </si>
  <si>
    <t>1403</t>
  </si>
  <si>
    <t>Иные безвозмездные и безвозвратные перечисления</t>
  </si>
  <si>
    <t>Межбюджетные трансферты</t>
  </si>
  <si>
    <t>500</t>
  </si>
  <si>
    <t>Приложение 10</t>
  </si>
  <si>
    <t>Условно утвержденные расходы</t>
  </si>
  <si>
    <t>Иные расходы</t>
  </si>
  <si>
    <t>Приложение 11</t>
  </si>
  <si>
    <t>Ведомство</t>
  </si>
  <si>
    <t>Поддержка коммунального хозяйства</t>
  </si>
  <si>
    <t>Сумма (тыс. рублей)</t>
  </si>
  <si>
    <t>Государственная пошлина за выдачу органами местного самоуправления поселения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поселений</t>
  </si>
  <si>
    <t>1 11 09035 10 0000 120</t>
  </si>
  <si>
    <t>1 13 01540 10 0000 130</t>
  </si>
  <si>
    <t>Плата за  оказание услуг по присоединению объектов дорожного сервиса к автомобильным дорогам общего пользования местного значения, зачисляемая в бюджеты поселений</t>
  </si>
  <si>
    <t>1 13 01995 10 0000 130</t>
  </si>
  <si>
    <t>Прочие доходы от оказания платных услуг (работ) получателями средств бюджетов поселений</t>
  </si>
  <si>
    <t>1 13 02065 10 0000 130</t>
  </si>
  <si>
    <t>1 13 02995 10 0000 130</t>
  </si>
  <si>
    <t>Прочие доходы от компенсации затрат  бюджетов поселений</t>
  </si>
  <si>
    <t>1 16 23051 10 0000 140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</si>
  <si>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поселений</t>
  </si>
  <si>
    <t>1 16 23052 10 0000 140</t>
  </si>
  <si>
    <t>Доходы от возмещения ущерба при возникновении иных страховых случаев, когда выгодоприобретателями выступают получатели средств бюджетов поселений</t>
  </si>
  <si>
    <t xml:space="preserve">1 16 32000 10 0000 140 </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</si>
  <si>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поселений)</t>
  </si>
  <si>
    <t>1 16 37040 10 0000 140</t>
  </si>
  <si>
    <t xml:space="preserve">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поселений   </t>
  </si>
  <si>
    <t>1 16 90050 10 0000 140</t>
  </si>
  <si>
    <t>1 17 01050 10 0000 180</t>
  </si>
  <si>
    <t>Невыясненные поступления, зачисляемые в бюджеты поселений</t>
  </si>
  <si>
    <t>1 17 05050 10 0000 180</t>
  </si>
  <si>
    <t>1 17 14030 10 0000 180</t>
  </si>
  <si>
    <t>Средства самообложения граждан, зачисляемые в бюджеты поселений</t>
  </si>
  <si>
    <t>1 11 03050 10 0000 120</t>
  </si>
  <si>
    <t>Проценты, полученные от предоставления бюджетных кредитов внутри страны за счет средств бюджетов поселений</t>
  </si>
  <si>
    <t>1 11 09015 10 0000 120</t>
  </si>
  <si>
    <t>Доходы от распоряжения правами на результаты интеллектуальной деятельности военного, специального и двойного назначения, находящимися в собственности поселений</t>
  </si>
  <si>
    <t>1 11 09025 10 0000 120</t>
  </si>
  <si>
    <t>Доходы от распоряжения правами на результаты научно-технической деятельности, находящимися в собственности поселений</t>
  </si>
  <si>
    <t>1 11 09045 10 0000 120</t>
  </si>
  <si>
    <t>Прочие поступления от использования имущества, находящегося в собственности поселений (за исключением имущества муниципальных бюджетных и автономных учреждений,  а также имущества унитарных предприятий, в том числе казенных)</t>
  </si>
  <si>
    <t xml:space="preserve">1 12 04051 10 0000 120 </t>
  </si>
  <si>
    <t xml:space="preserve">Плата за использование лесов, расположенных на землях иных категорий, находящихся в  собственности поселений, в части платы по договору купли-продажи лесных насаждений </t>
  </si>
  <si>
    <t xml:space="preserve">1 12 04052 10 0000 120 </t>
  </si>
  <si>
    <t xml:space="preserve">Плата за использование лесов, расположенных на землях иных категорий, находящихся в  собственности поселений, в части арендной платы  </t>
  </si>
  <si>
    <t>1 14 01050 10 0000 410</t>
  </si>
  <si>
    <t>Доходы от продажи квартир, находящихся в собственности поселений</t>
  </si>
  <si>
    <t>1 14 03050 10 0000 410</t>
  </si>
  <si>
    <t>Средства от распоряжения и реализации конфискованного и иного имущества, обращенного в доходы поселений (в части реализации основных средств по указанному имуществу)</t>
  </si>
  <si>
    <t>1 14 03050 10 0000 440</t>
  </si>
  <si>
    <t>Средства от распоряжения и реализации конфискованного и иного имущества, обращенного в доходы поселений (в части реализации материальных запасов по указанному имуществу)</t>
  </si>
  <si>
    <t>1 14 04050 10 0000 420</t>
  </si>
  <si>
    <t>Доходы от продажи нематериальных активов, находящихся в собственности поселений</t>
  </si>
  <si>
    <t>1 15 02050 10 0000 140</t>
  </si>
  <si>
    <t>Платежи, взимаемые органами местного самоуправления (организациями) поселений за выполнение определенных функций</t>
  </si>
  <si>
    <t>1 16 32000 10 0000 140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</si>
  <si>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поселений)</t>
  </si>
  <si>
    <t>1 17 12050 10 0000 180</t>
  </si>
  <si>
    <t>Целевые отчисления от лотерей поселений</t>
  </si>
  <si>
    <t xml:space="preserve">  01 05 02 01 10 0000 510  </t>
  </si>
  <si>
    <t xml:space="preserve"> 01 05 02 01 10 0000 610  </t>
  </si>
  <si>
    <t>Увеличение прочих остатков денежных средств бюджета поселения</t>
  </si>
  <si>
    <t>Уменьшение прочих остатков денежных средств бюджета поселения</t>
  </si>
  <si>
    <t>000 1 09 04053 10 0000 110</t>
  </si>
  <si>
    <t>Земельный налог (по обязательствам, возникшим до 1 января 2006 года), мобилизуемый на территориях сельских поселений</t>
  </si>
  <si>
    <t>000 1 13 01995 10 0000 130</t>
  </si>
  <si>
    <t>Прочие доходы от оказания платных услуг (работ) получателями средств бюджетов сельских поселений</t>
  </si>
  <si>
    <t>000 1 13 02065 10 0000 130</t>
  </si>
  <si>
    <t>Доходы, поступающие в порядке возмещения расходов, понесенных в связи с эксплуатацией имущества сельских поселений</t>
  </si>
  <si>
    <t>000 1 13 02995 10 0000 130</t>
  </si>
  <si>
    <t>Прочие доходы от компенсации затрат бюджетов сельских поселений</t>
  </si>
  <si>
    <t>000 1 14 03050 10 0000 410</t>
  </si>
  <si>
    <t>Средства от распоряжения и реализации конфискованного и иного имущества, обращенного в доходы сельских  поселений (в части реализации основных средств по указанному имуществу)</t>
  </si>
  <si>
    <t>000 1 14 03050 10 0000 440</t>
  </si>
  <si>
    <t>Средства от распоряжения и реализации конфискованного и иного имущества, обращенного в доходы сельских поселений (в части реализации материальных запасов по указанному имуществу)</t>
  </si>
  <si>
    <t>000 1 15 02050 10 0000 140</t>
  </si>
  <si>
    <t>Платежи, взимаемые органами местного самоуправления (организациями) сельских поселений за выполнение определенных функций</t>
  </si>
  <si>
    <t>000 1 16 21050 10 0000 140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</si>
  <si>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сельских поселений</t>
  </si>
  <si>
    <t>000 1 16 23051 10 0000 140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</si>
  <si>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сельских поселений</t>
  </si>
  <si>
    <t>000 1 16 23052 10 0000 140</t>
  </si>
  <si>
    <t>Доходы от возмещения ущерба при возникновении иных страховых случаев, когда выгодоприобретателями выступают получатели средств бюджетов сельских  поселений</t>
  </si>
  <si>
    <t>000 1 16 32000 10 0000 140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</si>
  <si>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сельских поселений)</t>
  </si>
  <si>
    <t>000 1 16 90050 10 0000 140</t>
  </si>
  <si>
    <t>Прочие поступления от денежных взысканий (штрафов) и иных сумм в возмещение ущерба, зачисляемые в бюджеты сельских поселений</t>
  </si>
  <si>
    <t>000 1 17 01050 10 0000 180</t>
  </si>
  <si>
    <t xml:space="preserve">Невыясненные поступления, зачисляемые в бюджеты сельских поселений </t>
  </si>
  <si>
    <t>000 1 17 02020 10 0000 180</t>
  </si>
  <si>
    <t>Возмещение потерь сельскохозяйственного производства, связанных с изъятием сельскохозяйственных угодий, расположенных на территориях сельских поселений (по обязательствам, возникшим до 1 января 2008 года)</t>
  </si>
  <si>
    <t>000 1 17 05050 10 0000 180</t>
  </si>
  <si>
    <t>Прочие неналоговые доходы бюджетов сельских поселений</t>
  </si>
  <si>
    <t>000 1 17 14030 10 0000 180</t>
  </si>
  <si>
    <t>Средства самообложения граждан, зачисляемые в бюджеты сельских  поселений</t>
  </si>
  <si>
    <t>000 2 18 05010 10 0000 151</t>
  </si>
  <si>
    <t>Доходы бюджетов сельских поселений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</si>
  <si>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000 2 18 05020 10 0000 151</t>
  </si>
  <si>
    <t>Доходы бюджетов сельских поселений от возврата остатков субсидий, субвенций и иных межбюджетных трансфертов, имеющих целевое назначение, прошлых лет из бюджетов государственных внебюджетных фондов</t>
  </si>
  <si>
    <t>000 2 18 05010 10 0000 180</t>
  </si>
  <si>
    <t>Доходы бюджетов сельских поселений от возврата бюджетными учреждениями остатков субсидий прошлых лет</t>
  </si>
  <si>
    <t>000 2 18 05020 10 0000 180</t>
  </si>
  <si>
    <t>Доходы бюджетов сельских поселений от возврата автономными учреждениями остатков субсидий прошлых лет</t>
  </si>
  <si>
    <t>000 2 18 05030 10 0000 180</t>
  </si>
  <si>
    <t>Доходы бюджетов сельских поселений от возврата иными организациями остатков субсидий прошлых лет</t>
  </si>
  <si>
    <t xml:space="preserve">Бюджеты сельских поселений </t>
  </si>
  <si>
    <t>1 06 01030 10 0000 110</t>
  </si>
  <si>
    <t>1 06 06033 10 0000 110</t>
  </si>
  <si>
    <t>Земельный налог с организаций, обладающих земельным участком, расположенным в границах сельских поселений</t>
  </si>
  <si>
    <t>1 06 06043 10 0000 110</t>
  </si>
  <si>
    <t>Земельный налог с физических, обладающих земельным участком, расположенным в границах сельских поселений</t>
  </si>
  <si>
    <t>1 08 04020 01 0000 110</t>
  </si>
  <si>
    <t>1 08 00000 00 0000 000</t>
  </si>
  <si>
    <t>2 02 03015 10 0000 151</t>
  </si>
  <si>
    <t>Субвенции бюджетам поселений на осуществление первичного воинского учета на территориях, где отсутствуют военные комиссариаты</t>
  </si>
  <si>
    <t>Прочие безвозмездные поступления в бюджеты поселений от бюджетов муниципальных районов</t>
  </si>
  <si>
    <t>2 02 04999 10 7502 151</t>
  </si>
  <si>
    <t>2 02 04014 10 7301 151</t>
  </si>
  <si>
    <t>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</si>
  <si>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Приложение 9</t>
  </si>
  <si>
    <t>Цcр</t>
  </si>
  <si>
    <t>НАЦИОНАЛЬНАЯ ОБОРОНА</t>
  </si>
  <si>
    <t>Мобилизационная и вневойсковая подготовка</t>
  </si>
  <si>
    <t>Осуществление первичного воинского учета на территориях, где отсутствуют военные комиссариаты, за счет средств федерального бюджета</t>
  </si>
  <si>
    <t xml:space="preserve">НАЦИОНАЛЬНАЯ БЕЗОПАСНОСТЬ И ПРАВООХРАНИТЕЛЬНАЯ ДЕЯТЕЛЬНОСТЬ </t>
  </si>
  <si>
    <t>Защита населения и территории от чрезвычайных ситуаций природного и техногенного характера, гражданская оборона</t>
  </si>
  <si>
    <t>Поисковые и аварийно- спасательные учреждения</t>
  </si>
  <si>
    <t>Обеспечение пожарной безопасности</t>
  </si>
  <si>
    <t>Мероприятия по развитию инфраструктуры объектов противопожарной службы</t>
  </si>
  <si>
    <t xml:space="preserve">Дорожное хозяйство </t>
  </si>
  <si>
    <t>Капитальный ремонт государственного жилищного фонда Республики Башкортостан</t>
  </si>
  <si>
    <t>0102</t>
  </si>
  <si>
    <t>0200</t>
  </si>
  <si>
    <t>0203</t>
  </si>
  <si>
    <t>0309</t>
  </si>
  <si>
    <t>0310</t>
  </si>
  <si>
    <t>Иные межбюджетные трансферты для финансирования мероприятий по благоустройству территорий населенных пунктов и осуществлению дорожной деятельности в границах сельских поселений</t>
  </si>
  <si>
    <t>0300</t>
  </si>
  <si>
    <t>Глава муниципального образования</t>
  </si>
  <si>
    <t>Функционирование высшего должностного лица субъекта Российской Федерации и муниципального образования</t>
  </si>
  <si>
    <t>Доходы от сдачи в аренду имущества, составляющего казну сельских поселений (за исключением земельных участков)</t>
  </si>
  <si>
    <t>1 11 05075 10 0000 120</t>
  </si>
  <si>
    <t>2 02 01001 10 0000 151</t>
  </si>
  <si>
    <t>2 02 01003 10 0000 151</t>
  </si>
  <si>
    <t>Дотации бюджетам сельских поселений на выравнивание бюджетной обеспеченности</t>
  </si>
  <si>
    <t>Дотации бюджетам сельских поселений на поддержку мер по обеспечению сбалансированности бюджетов</t>
  </si>
  <si>
    <t>Прочие межбюджетные трансферты общего характера</t>
  </si>
  <si>
    <t>сумма (тыс.руб.)</t>
  </si>
  <si>
    <t>Приложение 8</t>
  </si>
  <si>
    <t>Приложение 7</t>
  </si>
  <si>
    <t>Прочие поступления от использования имущества, находящегося в собственности поселений (за исключением имущества муниципальных бюджетных и автономных учреждений,  а также имущества унитарных предприятий, в том числе казенных(соц.найм))</t>
  </si>
  <si>
    <t>0400000000</t>
  </si>
  <si>
    <t>0400002030</t>
  </si>
  <si>
    <t>0400002040</t>
  </si>
  <si>
    <t>9900074000</t>
  </si>
  <si>
    <t>9900000000</t>
  </si>
  <si>
    <t xml:space="preserve">   </t>
  </si>
  <si>
    <t>791</t>
  </si>
  <si>
    <t>к решению Совета сельского поселения Семенкинский сельсовет</t>
  </si>
  <si>
    <t xml:space="preserve">«О бюджете сельского поселения Семенкинский сельсовет  </t>
  </si>
  <si>
    <t xml:space="preserve">Перечень главных администраторов 
доходов бюджета сельского поселения Семенкинский сельсовет 
муниципального района Белебеевский район Республики Башкортостан </t>
  </si>
  <si>
    <t>Администрация сельского поселения Семенкинский сельсовет муниципального района Белебеевский район Республики Башкортостан</t>
  </si>
  <si>
    <t>Иные доходы бюджета сельского поселения  Семенкинский сельсовет муниципального района Белебеевский район Республики Башкортостан, администрирование которых может осуществляться главными администраторами доходов бюджета сельского поселения Семенкинский сельсовет муниципального района Белебеевский район Республики Башкортостан в пределах их компетенции</t>
  </si>
  <si>
    <t xml:space="preserve">       &lt;1&gt; В части доходов, зачисляемых в бюджет поселения Семенкинский сельсовет муниципального района Белебеевский район Республики Башкортостан в пределах компетенции главных администраторов доходов бюджета поселенияСеменкинский сельсовет  муниципального района Белебеевский район Республики Башкортостан.
       &lt;2&gt; Администраторами доходов бюджета поселения Семенкинский сельсовет  муниципального района Белебеевский район Республики Башкортостан по подстатьям,  статьям, подгруппам группы доходов «2 00 00000 00 – безвозмездные поступления» в части доходов от возврата остатков субсидий, субвенций и иных межбюджетных трансфертов, имеющих целевое назначение, прошлых лет (в части доходов, зачисляемых в бюджет поселения Семенкинский сельсовет  муниципального района Белебеевский район Республики Башкортостан) являются уполномоченные органы местного самоуправления поселения, а также созданные ими казенные учреждения, предоставившие соответствующие межбюджетные трансферты.
       Администраторами доходов бюджета поселения Семенкинский сельсовет  муниципального района Белебеевский район Республики Башкортостан по подстатьям, статьям, подгруппам группы доходов «2 00 00000 00 – безвозмездные поступления» являются уполномоченные органы местного самоуправления поселения, а также созданные ими казенные учреждения, являющиеся получателями указанных средств.
</t>
  </si>
  <si>
    <t>Наименование главного администратора источников финансирования дефицита бюджета сельского поселения Семенкинский сельсовет муниципального района  Белебеевский район Республики Башкортостан</t>
  </si>
  <si>
    <t>источников финансирования дефицита бюджета  сельского поселения Семенкинский сельсовет муниципального района  Белебеевский район Республики Башкортостан</t>
  </si>
  <si>
    <t>Администрация сельского поселения Семенкинский сельсовет муниципального района  Белебеевский район  Республики Башкортостан</t>
  </si>
  <si>
    <t>к решению Совета сельского поселения Семенкинский  сельсовет</t>
  </si>
  <si>
    <t>«О бюджете сельского поселения Семенкинский  сельсовет</t>
  </si>
  <si>
    <t>Поступления доходов в бюджет  сельского поселения Семенкинский  сельсовет муниципального района Белебеевский район Республики Башкортостан на плановый период 2017 и 2018 годов</t>
  </si>
  <si>
    <t xml:space="preserve">к решению Совета сельского поселения Семенкинский сельсовет </t>
  </si>
  <si>
    <t xml:space="preserve">«О бюджете сельского поселения Семенкинский сельсовет </t>
  </si>
  <si>
    <t xml:space="preserve">Распределение бюджетных ассигнований сельского поселения Семенкинский сельсовет муниципального района Белебеевский район Республики Башкортостан по разделам, подразделам, целевым статьям (муниципальным программам поселения и непрограммным направлениям деятельности), группам видов расходов классификации расходов бюджета на 2017 год  </t>
  </si>
  <si>
    <t>Муниципальная программа  «Совершенствование деятельности Администрации сельского поселения Семенкинский сельсовет муниципального района Белебеевский район Республики Башкортостан</t>
  </si>
  <si>
    <t>Муниципальная программа «Совершенствование деятельности Администрации сельского поселения Семенкинский сельсовет муниципального района Белебеевский район Республики Башкортостан</t>
  </si>
  <si>
    <t>Целевая программа «Пожарная безопасность в сельском поселений Семенкинский сельсовет муниципальном районе Белебеевский район Республики Башкортостан на 2014-2017 годы</t>
  </si>
  <si>
    <t xml:space="preserve">Муниципальная программа «Развитие автомобильных дорог в сельском поселений Семенкинский сельсовет муниципального района Белебеевский район Республики Башкортостан </t>
  </si>
  <si>
    <t>Муниципальная программа «Модернизация и реформирование жилищно-коммунального хозяйства в сельском поселении Семенкинский сельсовет муниципального района Белебеевский район Республики Башкортостан</t>
  </si>
  <si>
    <t xml:space="preserve">Распределение бюджетных ассигнований сельского поселения Семенкинский сельсовет  муниципального района Белебеевский район Республики Башкортостан по разделам, подразделам, целевым статьям (муниципальным программам поселения и непрограммным направлениям деятельности), группам видов расходов классификации расходов бюджета на плановый период 2017 и 2018 годов  </t>
  </si>
  <si>
    <t>Муниципальная программа «Снижение рисков и смягчение последствий чрезвычайных ситуаций природного и техногенного характера в сельском поселении Семенкинский сельсовет муниципального района Белебеевский район Республики Башкортостан до 2017 года</t>
  </si>
  <si>
    <t>Муниципальная программа "Социальная поддержка отдельных категорий граждан в сельском поселении Семенкинский сельсовет муниципальном районе Белебеевский район  Республики Башкортостан</t>
  </si>
  <si>
    <t xml:space="preserve">Распределение бюджетных ассигнований сельского поселения Семенкинский сельсовет  муниципального района Белебеевский район Республики Башкортостан по целевым статьям (муниципальным программам  городского поселения город Белебей и непрограммным направлениям деятельности), группам видов расходов классификации расходов бюджетов на 2017 год  </t>
  </si>
  <si>
    <t xml:space="preserve">Распределение бюджетных ассигнований сельского поселения Семенкинский сельсовет муниципального района Белебеевский район Республики Башкортостан по целевым статьям (муниципальным программам  городского поселения город Белебей и непрограммным направлениям деятельности), группам видов расходов классификации расходов бюджетов на плановый период 2017 и 2018 годов  </t>
  </si>
  <si>
    <t>Администрация сельского поселения Семенкинский сельсовет  муниципального района Белебеевский район Республики Башкортостан</t>
  </si>
  <si>
    <t xml:space="preserve">Ведомственная структура расходов бюджета сельского поселения Семенкинский сельсовет муниципального района Белебеевский район Республики Башкортостан на плановый период 2017 и 2018 годов  </t>
  </si>
  <si>
    <t>2018год</t>
  </si>
  <si>
    <t>2019год</t>
  </si>
  <si>
    <t>на 2017 год и плановый период 2018 и 2019 годов»</t>
  </si>
  <si>
    <t xml:space="preserve">Ведомственная структура расходов бюджета сельского поселения Семенкинский сельсовет  муниципального района Белебеевский район Республики Башкортостан  на 2017 год  </t>
  </si>
  <si>
    <t xml:space="preserve">Поступления доходов в бюджет сельского поселения Семенкинский сельсоветмуниципального района Белебеевский район Республики Башкортостан на 2017 год  
</t>
  </si>
  <si>
    <t>Перечень
главных администраторов источников финансирования дефицита
бюджета сельского поселения Семенкинский сельсовет муниципального  района Белебеевский район  Республики Башкортостан на 2017 год и плановый период 2018 и 2019 годов</t>
  </si>
  <si>
    <t xml:space="preserve">Нормативы
распределения доходов между бюджетами сельских поселений, входящих в состав муниципального  района Белебеевский район  Республики Башкортостан на 2017 год и плановый период 2018 и 2019 годов
</t>
  </si>
  <si>
    <t>2019 год</t>
  </si>
  <si>
    <t>0505</t>
  </si>
  <si>
    <t>Другие вопросы в области жилищно-коммунального хозяйства</t>
  </si>
  <si>
    <t>от 23 декабря 2016 года №131</t>
  </si>
  <si>
    <t>от 23 декабря 2016 года №131_</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</si>
</sst>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18" x14ac:knownFonts="1">
    <font>
      <sz val="11"/>
      <color theme="1"/>
      <name val="Calibri"/>
      <family val="2"/>
      <charset val="204"/>
      <scheme val="minor"/>
    </font>
    <font>
      <sz val="14"/>
      <name val="Times New Roman"/>
      <family val="1"/>
      <charset val="204"/>
    </font>
    <font>
      <sz val="10"/>
      <name val="Arial"/>
      <family val="2"/>
      <charset val="204"/>
    </font>
    <font>
      <b/>
      <sz val="14"/>
      <name val="Times New Roman"/>
      <family val="1"/>
      <charset val="204"/>
    </font>
    <font>
      <sz val="14"/>
      <name val="Calibri"/>
      <family val="2"/>
      <charset val="204"/>
    </font>
    <font>
      <sz val="12"/>
      <name val="Times New Roman"/>
      <family val="1"/>
      <charset val="204"/>
    </font>
    <font>
      <b/>
      <sz val="12"/>
      <name val="Times New Roman"/>
      <family val="1"/>
      <charset val="204"/>
    </font>
    <font>
      <sz val="12"/>
      <color rgb="FF0000FF"/>
      <name val="Times New Roman"/>
      <family val="1"/>
      <charset val="204"/>
    </font>
    <font>
      <b/>
      <sz val="14"/>
      <color rgb="FF0000FF"/>
      <name val="Times New Roman"/>
      <family val="1"/>
      <charset val="204"/>
    </font>
    <font>
      <sz val="14"/>
      <color rgb="FF0000FF"/>
      <name val="Times New Roman"/>
      <family val="1"/>
      <charset val="204"/>
    </font>
    <font>
      <sz val="11"/>
      <name val="Calibri"/>
      <family val="2"/>
      <charset val="204"/>
      <scheme val="minor"/>
    </font>
    <font>
      <b/>
      <sz val="14"/>
      <name val="Calibri"/>
      <family val="2"/>
      <charset val="204"/>
    </font>
    <font>
      <sz val="11"/>
      <color rgb="FFFF0000"/>
      <name val="Calibri"/>
      <family val="2"/>
      <charset val="204"/>
      <scheme val="minor"/>
    </font>
    <font>
      <b/>
      <sz val="14"/>
      <color rgb="FFFF0000"/>
      <name val="Times New Roman"/>
      <family val="1"/>
      <charset val="204"/>
    </font>
    <font>
      <sz val="12"/>
      <color rgb="FFFF0000"/>
      <name val="Times New Roman"/>
      <family val="1"/>
      <charset val="204"/>
    </font>
    <font>
      <sz val="14"/>
      <color theme="1"/>
      <name val="Times New Roman"/>
      <family val="1"/>
      <charset val="204"/>
    </font>
    <font>
      <b/>
      <sz val="14"/>
      <color theme="1"/>
      <name val="Times New Roman"/>
      <family val="1"/>
      <charset val="204"/>
    </font>
    <font>
      <sz val="12"/>
      <color theme="1"/>
      <name val="Times New Roman"/>
      <family val="1"/>
      <charset val="204"/>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3">
    <xf numFmtId="0" fontId="0" fillId="0" borderId="0"/>
    <xf numFmtId="0" fontId="2" fillId="0" borderId="0"/>
    <xf numFmtId="0" fontId="2" fillId="0" borderId="0"/>
  </cellStyleXfs>
  <cellXfs count="181">
    <xf numFmtId="0" fontId="0" fillId="0" borderId="0" xfId="0"/>
    <xf numFmtId="0" fontId="4" fillId="0" borderId="0" xfId="0" applyFont="1"/>
    <xf numFmtId="0" fontId="3" fillId="0" borderId="0" xfId="1" applyFont="1" applyFill="1" applyBorder="1" applyAlignment="1">
      <alignment wrapText="1"/>
    </xf>
    <xf numFmtId="0" fontId="5" fillId="0" borderId="1" xfId="1" applyFont="1" applyFill="1" applyBorder="1" applyAlignment="1">
      <alignment wrapText="1"/>
    </xf>
    <xf numFmtId="0" fontId="5" fillId="0" borderId="1" xfId="1" applyFont="1" applyFill="1" applyBorder="1" applyAlignment="1">
      <alignment horizontal="center" wrapText="1"/>
    </xf>
    <xf numFmtId="0" fontId="6" fillId="0" borderId="1" xfId="1" applyFont="1" applyFill="1" applyBorder="1" applyAlignment="1">
      <alignment horizontal="center" wrapText="1"/>
    </xf>
    <xf numFmtId="0" fontId="1" fillId="0" borderId="0" xfId="1" applyFont="1"/>
    <xf numFmtId="0" fontId="6" fillId="0" borderId="0" xfId="1" applyFont="1" applyFill="1" applyBorder="1" applyAlignment="1">
      <alignment wrapText="1"/>
    </xf>
    <xf numFmtId="0" fontId="6" fillId="0" borderId="0" xfId="1" applyFont="1" applyFill="1" applyBorder="1"/>
    <xf numFmtId="0" fontId="5" fillId="0" borderId="0" xfId="1" applyFont="1" applyFill="1" applyBorder="1"/>
    <xf numFmtId="0" fontId="9" fillId="0" borderId="1" xfId="0" applyFont="1" applyBorder="1" applyAlignment="1">
      <alignment horizontal="center" wrapText="1"/>
    </xf>
    <xf numFmtId="0" fontId="9" fillId="0" borderId="1" xfId="0" applyFont="1" applyBorder="1" applyAlignment="1">
      <alignment vertical="top" wrapText="1"/>
    </xf>
    <xf numFmtId="0" fontId="5" fillId="0" borderId="0" xfId="1" applyFont="1" applyFill="1" applyBorder="1" applyAlignment="1">
      <alignment wrapText="1"/>
    </xf>
    <xf numFmtId="49" fontId="3" fillId="0" borderId="1" xfId="1" applyNumberFormat="1" applyFont="1" applyFill="1" applyBorder="1" applyAlignment="1">
      <alignment horizontal="center"/>
    </xf>
    <xf numFmtId="49" fontId="1" fillId="0" borderId="1" xfId="1" applyNumberFormat="1" applyFont="1" applyFill="1" applyBorder="1" applyAlignment="1">
      <alignment horizontal="center"/>
    </xf>
    <xf numFmtId="0" fontId="3" fillId="0" borderId="1" xfId="1" applyFont="1" applyFill="1" applyBorder="1" applyAlignment="1">
      <alignment wrapText="1"/>
    </xf>
    <xf numFmtId="0" fontId="1" fillId="0" borderId="0" xfId="0" applyFont="1"/>
    <xf numFmtId="0" fontId="10" fillId="0" borderId="0" xfId="0" applyFont="1"/>
    <xf numFmtId="0" fontId="1" fillId="0" borderId="0" xfId="0" applyFont="1" applyAlignment="1">
      <alignment horizontal="right"/>
    </xf>
    <xf numFmtId="0" fontId="3" fillId="0" borderId="1" xfId="0" applyFont="1" applyBorder="1" applyAlignment="1">
      <alignment horizontal="center" vertical="top" wrapText="1"/>
    </xf>
    <xf numFmtId="0" fontId="3" fillId="0" borderId="2" xfId="0" applyFont="1" applyBorder="1" applyAlignment="1">
      <alignment horizontal="center" vertical="top" wrapText="1"/>
    </xf>
    <xf numFmtId="0" fontId="10" fillId="0" borderId="0" xfId="0" applyFont="1" applyAlignment="1">
      <alignment horizontal="center"/>
    </xf>
    <xf numFmtId="0" fontId="1" fillId="0" borderId="1" xfId="0" applyFont="1" applyBorder="1" applyAlignment="1">
      <alignment horizontal="center" vertical="top" wrapText="1"/>
    </xf>
    <xf numFmtId="0" fontId="1" fillId="0" borderId="1" xfId="0" applyFont="1" applyBorder="1" applyAlignment="1">
      <alignment vertical="top" wrapText="1"/>
    </xf>
    <xf numFmtId="0" fontId="3" fillId="0" borderId="1" xfId="0" applyFont="1" applyBorder="1" applyAlignment="1">
      <alignment vertical="top" wrapText="1"/>
    </xf>
    <xf numFmtId="0" fontId="1" fillId="0" borderId="1" xfId="0" applyFont="1" applyBorder="1" applyAlignment="1">
      <alignment vertical="top" wrapText="1"/>
    </xf>
    <xf numFmtId="0" fontId="1" fillId="0" borderId="1" xfId="0" applyFont="1" applyBorder="1" applyAlignment="1">
      <alignment horizontal="justify" vertical="top" wrapText="1"/>
    </xf>
    <xf numFmtId="0" fontId="1" fillId="0" borderId="1" xfId="0" applyFont="1" applyBorder="1" applyAlignment="1">
      <alignment horizontal="center" wrapText="1"/>
    </xf>
    <xf numFmtId="0" fontId="1" fillId="0" borderId="3" xfId="0" applyFont="1" applyBorder="1" applyAlignment="1">
      <alignment horizontal="center" wrapText="1"/>
    </xf>
    <xf numFmtId="0" fontId="3" fillId="0" borderId="1" xfId="0" applyFont="1" applyBorder="1" applyAlignment="1">
      <alignment horizontal="justify" vertical="top" wrapText="1"/>
    </xf>
    <xf numFmtId="0" fontId="3" fillId="0" borderId="1" xfId="0" applyFont="1" applyBorder="1" applyAlignment="1">
      <alignment vertical="top" wrapText="1"/>
    </xf>
    <xf numFmtId="4" fontId="1" fillId="0" borderId="0" xfId="0" applyNumberFormat="1" applyFont="1" applyFill="1" applyAlignment="1">
      <alignment horizontal="right"/>
    </xf>
    <xf numFmtId="4" fontId="1" fillId="0" borderId="1" xfId="0" applyNumberFormat="1" applyFont="1" applyFill="1" applyBorder="1" applyAlignment="1">
      <alignment horizontal="center" vertical="top" wrapText="1"/>
    </xf>
    <xf numFmtId="3" fontId="3" fillId="0" borderId="1" xfId="0" applyNumberFormat="1" applyFont="1" applyFill="1" applyBorder="1" applyAlignment="1">
      <alignment horizontal="center" vertical="top" wrapText="1"/>
    </xf>
    <xf numFmtId="3" fontId="3" fillId="0" borderId="1" xfId="0" applyNumberFormat="1" applyFont="1" applyBorder="1" applyAlignment="1">
      <alignment vertical="top" wrapText="1"/>
    </xf>
    <xf numFmtId="3" fontId="1" fillId="0" borderId="1" xfId="0" applyNumberFormat="1" applyFont="1" applyBorder="1" applyAlignment="1">
      <alignment vertical="top" wrapText="1"/>
    </xf>
    <xf numFmtId="4" fontId="1" fillId="0" borderId="1" xfId="0" applyNumberFormat="1" applyFont="1" applyFill="1" applyBorder="1" applyAlignment="1">
      <alignment horizontal="right" vertical="top" wrapText="1"/>
    </xf>
    <xf numFmtId="0" fontId="11" fillId="0" borderId="0" xfId="0" applyFont="1"/>
    <xf numFmtId="4" fontId="4" fillId="0" borderId="0" xfId="0" applyNumberFormat="1" applyFont="1" applyFill="1"/>
    <xf numFmtId="0" fontId="3" fillId="0" borderId="0" xfId="0" applyFont="1" applyFill="1" applyAlignment="1">
      <alignment horizontal="center" wrapText="1"/>
    </xf>
    <xf numFmtId="0" fontId="1" fillId="0" borderId="1" xfId="0" applyFont="1" applyFill="1" applyBorder="1" applyAlignment="1">
      <alignment horizontal="center" vertical="top" wrapText="1"/>
    </xf>
    <xf numFmtId="0" fontId="3" fillId="0" borderId="1" xfId="0" applyFont="1" applyFill="1" applyBorder="1" applyAlignment="1">
      <alignment horizontal="center" vertical="top" wrapText="1"/>
    </xf>
    <xf numFmtId="3" fontId="1" fillId="0" borderId="1" xfId="0" applyNumberFormat="1" applyFont="1" applyFill="1" applyBorder="1" applyAlignment="1">
      <alignment vertical="top" wrapText="1"/>
    </xf>
    <xf numFmtId="0" fontId="1" fillId="0" borderId="1" xfId="0" applyFont="1" applyFill="1" applyBorder="1" applyAlignment="1">
      <alignment horizontal="justify" vertical="top" wrapText="1"/>
    </xf>
    <xf numFmtId="0" fontId="4" fillId="0" borderId="0" xfId="0" applyFont="1" applyFill="1"/>
    <xf numFmtId="0" fontId="1" fillId="0" borderId="1" xfId="1" applyFont="1" applyFill="1" applyBorder="1" applyAlignment="1">
      <alignment wrapText="1"/>
    </xf>
    <xf numFmtId="165" fontId="5" fillId="0" borderId="0" xfId="1" applyNumberFormat="1" applyFont="1" applyFill="1" applyBorder="1" applyAlignment="1">
      <alignment wrapText="1"/>
    </xf>
    <xf numFmtId="0" fontId="5" fillId="0" borderId="0" xfId="1" applyFont="1" applyFill="1" applyBorder="1" applyAlignment="1">
      <alignment horizontal="right"/>
    </xf>
    <xf numFmtId="4" fontId="1" fillId="0" borderId="1" xfId="0" applyNumberFormat="1" applyFont="1" applyFill="1" applyBorder="1" applyAlignment="1">
      <alignment horizontal="center" wrapText="1"/>
    </xf>
    <xf numFmtId="3" fontId="3" fillId="0" borderId="1" xfId="0" applyNumberFormat="1" applyFont="1" applyFill="1" applyBorder="1" applyAlignment="1">
      <alignment horizontal="center" wrapText="1"/>
    </xf>
    <xf numFmtId="4" fontId="4" fillId="0" borderId="0" xfId="0" applyNumberFormat="1" applyFont="1" applyFill="1" applyAlignment="1"/>
    <xf numFmtId="0" fontId="7" fillId="0" borderId="0" xfId="1" applyFont="1" applyFill="1" applyBorder="1"/>
    <xf numFmtId="49" fontId="3" fillId="0" borderId="1" xfId="0" applyNumberFormat="1" applyFont="1" applyBorder="1" applyAlignment="1">
      <alignment horizontal="center" wrapText="1"/>
    </xf>
    <xf numFmtId="0" fontId="3" fillId="0" borderId="1" xfId="0" applyFont="1" applyBorder="1" applyAlignment="1">
      <alignment horizontal="center" wrapText="1"/>
    </xf>
    <xf numFmtId="49" fontId="1" fillId="0" borderId="1" xfId="0" applyNumberFormat="1" applyFont="1" applyBorder="1" applyAlignment="1">
      <alignment horizontal="center" wrapText="1"/>
    </xf>
    <xf numFmtId="49" fontId="5" fillId="0" borderId="0" xfId="1" applyNumberFormat="1" applyFont="1" applyFill="1" applyBorder="1" applyAlignment="1"/>
    <xf numFmtId="0" fontId="5" fillId="0" borderId="0" xfId="1" applyFont="1" applyFill="1" applyBorder="1" applyAlignment="1"/>
    <xf numFmtId="164" fontId="3" fillId="0" borderId="1" xfId="0" applyNumberFormat="1" applyFont="1" applyBorder="1" applyAlignment="1">
      <alignment horizontal="right" wrapText="1"/>
    </xf>
    <xf numFmtId="164" fontId="9" fillId="0" borderId="1" xfId="0" applyNumberFormat="1" applyFont="1" applyFill="1" applyBorder="1" applyAlignment="1">
      <alignment horizontal="right" wrapText="1"/>
    </xf>
    <xf numFmtId="164" fontId="8" fillId="0" borderId="1" xfId="0" applyNumberFormat="1" applyFont="1" applyFill="1" applyBorder="1" applyAlignment="1">
      <alignment horizontal="right" wrapText="1"/>
    </xf>
    <xf numFmtId="164" fontId="1" fillId="0" borderId="1" xfId="0" applyNumberFormat="1" applyFont="1" applyFill="1" applyBorder="1" applyAlignment="1">
      <alignment horizontal="right" wrapText="1"/>
    </xf>
    <xf numFmtId="0" fontId="3" fillId="0" borderId="1" xfId="1" applyFont="1" applyFill="1" applyBorder="1" applyAlignment="1">
      <alignment horizontal="center"/>
    </xf>
    <xf numFmtId="0" fontId="1" fillId="0" borderId="0" xfId="1" applyFont="1" applyFill="1" applyBorder="1"/>
    <xf numFmtId="0" fontId="1" fillId="0" borderId="1" xfId="1" applyFont="1" applyFill="1" applyBorder="1" applyAlignment="1">
      <alignment horizontal="center"/>
    </xf>
    <xf numFmtId="164" fontId="9" fillId="0" borderId="1" xfId="1" applyNumberFormat="1" applyFont="1" applyFill="1" applyBorder="1" applyAlignment="1">
      <alignment horizontal="right"/>
    </xf>
    <xf numFmtId="164" fontId="8" fillId="0" borderId="1" xfId="1" applyNumberFormat="1" applyFont="1" applyFill="1" applyBorder="1" applyAlignment="1">
      <alignment horizontal="right"/>
    </xf>
    <xf numFmtId="0" fontId="3" fillId="0" borderId="0" xfId="1" applyFont="1" applyFill="1" applyBorder="1"/>
    <xf numFmtId="164" fontId="3" fillId="0" borderId="1" xfId="0" applyNumberFormat="1" applyFont="1" applyFill="1" applyBorder="1" applyAlignment="1">
      <alignment horizontal="right" wrapText="1"/>
    </xf>
    <xf numFmtId="165" fontId="1" fillId="0" borderId="0" xfId="1" applyNumberFormat="1" applyFont="1" applyFill="1" applyBorder="1" applyAlignment="1">
      <alignment wrapText="1"/>
    </xf>
    <xf numFmtId="0" fontId="1" fillId="0" borderId="0" xfId="1" applyFont="1" applyFill="1" applyBorder="1" applyAlignment="1">
      <alignment wrapText="1"/>
    </xf>
    <xf numFmtId="0" fontId="1" fillId="0" borderId="1" xfId="1" applyFont="1" applyFill="1" applyBorder="1" applyAlignment="1">
      <alignment horizontal="center" wrapText="1"/>
    </xf>
    <xf numFmtId="0" fontId="1" fillId="0" borderId="1" xfId="0" applyFont="1" applyBorder="1" applyAlignment="1">
      <alignment vertical="top" wrapText="1"/>
    </xf>
    <xf numFmtId="0" fontId="1" fillId="0" borderId="1" xfId="0" applyFont="1" applyBorder="1" applyAlignment="1">
      <alignment horizontal="center" vertical="top" wrapText="1"/>
    </xf>
    <xf numFmtId="0" fontId="3" fillId="0" borderId="1" xfId="0" applyFont="1" applyBorder="1" applyAlignment="1">
      <alignment vertical="top" wrapText="1"/>
    </xf>
    <xf numFmtId="0" fontId="3" fillId="0" borderId="1" xfId="0" applyFont="1" applyBorder="1" applyAlignment="1">
      <alignment horizontal="center" vertical="top" wrapText="1"/>
    </xf>
    <xf numFmtId="0" fontId="11" fillId="0" borderId="0" xfId="0" applyFont="1" applyAlignment="1">
      <alignment horizontal="left" wrapText="1"/>
    </xf>
    <xf numFmtId="0" fontId="1" fillId="0" borderId="1" xfId="0" applyFont="1" applyBorder="1" applyAlignment="1">
      <alignment vertical="top" wrapText="1"/>
    </xf>
    <xf numFmtId="0" fontId="3" fillId="0" borderId="1" xfId="0" applyFont="1" applyBorder="1" applyAlignment="1">
      <alignment vertical="top" wrapText="1"/>
    </xf>
    <xf numFmtId="0" fontId="1" fillId="0" borderId="1" xfId="0" applyFont="1" applyBorder="1" applyAlignment="1">
      <alignment horizontal="center" wrapText="1"/>
    </xf>
    <xf numFmtId="0" fontId="12" fillId="0" borderId="0" xfId="0" applyFont="1"/>
    <xf numFmtId="0" fontId="1" fillId="0" borderId="1" xfId="0" applyFont="1" applyBorder="1" applyAlignment="1">
      <alignment horizontal="center" wrapText="1"/>
    </xf>
    <xf numFmtId="0" fontId="1" fillId="0" borderId="1" xfId="0" applyFont="1" applyBorder="1" applyAlignment="1">
      <alignment vertical="top" wrapText="1"/>
    </xf>
    <xf numFmtId="0" fontId="1" fillId="0" borderId="1" xfId="0" applyFont="1" applyBorder="1" applyAlignment="1">
      <alignment horizontal="center" wrapText="1"/>
    </xf>
    <xf numFmtId="0" fontId="14" fillId="0" borderId="0" xfId="1" applyFont="1" applyFill="1" applyBorder="1"/>
    <xf numFmtId="0" fontId="13" fillId="0" borderId="1" xfId="1" applyFont="1" applyFill="1" applyBorder="1" applyAlignment="1">
      <alignment wrapText="1"/>
    </xf>
    <xf numFmtId="0" fontId="1" fillId="0" borderId="1" xfId="0" applyFont="1" applyBorder="1" applyAlignment="1">
      <alignment horizontal="center" vertical="top" wrapText="1"/>
    </xf>
    <xf numFmtId="0" fontId="3" fillId="0" borderId="1" xfId="0" applyFont="1" applyBorder="1" applyAlignment="1">
      <alignment horizontal="center" vertical="top" wrapText="1"/>
    </xf>
    <xf numFmtId="164" fontId="3" fillId="2" borderId="1" xfId="0" applyNumberFormat="1" applyFont="1" applyFill="1" applyBorder="1" applyAlignment="1">
      <alignment horizontal="right" wrapText="1"/>
    </xf>
    <xf numFmtId="164" fontId="1" fillId="2" borderId="1" xfId="0" applyNumberFormat="1" applyFont="1" applyFill="1" applyBorder="1" applyAlignment="1">
      <alignment horizontal="right" wrapText="1"/>
    </xf>
    <xf numFmtId="164" fontId="1" fillId="3" borderId="1" xfId="0" applyNumberFormat="1" applyFont="1" applyFill="1" applyBorder="1" applyAlignment="1">
      <alignment horizontal="right" wrapText="1"/>
    </xf>
    <xf numFmtId="164" fontId="3" fillId="2" borderId="1" xfId="0" applyNumberFormat="1" applyFont="1" applyFill="1" applyBorder="1" applyAlignment="1">
      <alignment wrapText="1"/>
    </xf>
    <xf numFmtId="164" fontId="1" fillId="0" borderId="1" xfId="0" applyNumberFormat="1" applyFont="1" applyFill="1" applyBorder="1" applyAlignment="1">
      <alignment horizontal="right" vertical="center" wrapText="1"/>
    </xf>
    <xf numFmtId="164" fontId="1" fillId="0" borderId="3" xfId="0" applyNumberFormat="1" applyFont="1" applyFill="1" applyBorder="1" applyAlignment="1">
      <alignment horizontal="right" vertical="center" wrapText="1"/>
    </xf>
    <xf numFmtId="164" fontId="1" fillId="0" borderId="1" xfId="0" applyNumberFormat="1" applyFont="1" applyBorder="1" applyAlignment="1">
      <alignment wrapText="1"/>
    </xf>
    <xf numFmtId="164" fontId="3" fillId="0" borderId="1" xfId="0" applyNumberFormat="1" applyFont="1" applyFill="1" applyBorder="1" applyAlignment="1">
      <alignment wrapText="1"/>
    </xf>
    <xf numFmtId="164" fontId="9" fillId="0" borderId="1" xfId="0" applyNumberFormat="1" applyFont="1" applyBorder="1" applyAlignment="1">
      <alignment wrapText="1"/>
    </xf>
    <xf numFmtId="0" fontId="6" fillId="0" borderId="1" xfId="1" applyFont="1" applyFill="1" applyBorder="1" applyAlignment="1">
      <alignment horizontal="right" wrapText="1"/>
    </xf>
    <xf numFmtId="0" fontId="7" fillId="0" borderId="1" xfId="0" applyFont="1" applyBorder="1" applyAlignment="1">
      <alignment horizontal="left" vertical="top" wrapText="1"/>
    </xf>
    <xf numFmtId="0" fontId="15" fillId="0" borderId="1" xfId="0" applyFont="1" applyBorder="1" applyAlignment="1">
      <alignment vertical="top" wrapText="1"/>
    </xf>
    <xf numFmtId="0" fontId="16" fillId="0" borderId="1" xfId="0" applyFont="1" applyBorder="1" applyAlignment="1">
      <alignment vertical="top" wrapText="1"/>
    </xf>
    <xf numFmtId="0" fontId="15" fillId="0" borderId="1" xfId="0" applyFont="1" applyBorder="1" applyAlignment="1">
      <alignment horizontal="center" wrapText="1"/>
    </xf>
    <xf numFmtId="164" fontId="15" fillId="0" borderId="1" xfId="0" applyNumberFormat="1" applyFont="1" applyFill="1" applyBorder="1" applyAlignment="1">
      <alignment horizontal="right" wrapText="1"/>
    </xf>
    <xf numFmtId="164" fontId="16" fillId="0" borderId="1" xfId="1" applyNumberFormat="1" applyFont="1" applyFill="1" applyBorder="1" applyAlignment="1">
      <alignment horizontal="right"/>
    </xf>
    <xf numFmtId="3" fontId="15" fillId="0" borderId="1" xfId="1" applyNumberFormat="1" applyFont="1" applyFill="1" applyBorder="1" applyAlignment="1">
      <alignment horizontal="right"/>
    </xf>
    <xf numFmtId="164" fontId="15" fillId="0" borderId="1" xfId="1" applyNumberFormat="1" applyFont="1" applyFill="1" applyBorder="1" applyAlignment="1">
      <alignment horizontal="right"/>
    </xf>
    <xf numFmtId="164" fontId="16" fillId="0" borderId="1" xfId="0" applyNumberFormat="1" applyFont="1" applyFill="1" applyBorder="1" applyAlignment="1">
      <alignment horizontal="right" wrapText="1"/>
    </xf>
    <xf numFmtId="164" fontId="16" fillId="0" borderId="1" xfId="0" applyNumberFormat="1" applyFont="1" applyBorder="1" applyAlignment="1">
      <alignment horizontal="right" wrapText="1"/>
    </xf>
    <xf numFmtId="0" fontId="17" fillId="0" borderId="1" xfId="1" applyFont="1" applyFill="1" applyBorder="1" applyAlignment="1">
      <alignment wrapText="1"/>
    </xf>
    <xf numFmtId="0" fontId="16" fillId="0" borderId="1" xfId="0" applyFont="1" applyBorder="1" applyAlignment="1">
      <alignment horizontal="center" wrapText="1"/>
    </xf>
    <xf numFmtId="49" fontId="16" fillId="0" borderId="1" xfId="0" applyNumberFormat="1" applyFont="1" applyBorder="1" applyAlignment="1">
      <alignment horizontal="center" wrapText="1"/>
    </xf>
    <xf numFmtId="49" fontId="15" fillId="0" borderId="1" xfId="0" applyNumberFormat="1" applyFont="1" applyBorder="1" applyAlignment="1">
      <alignment horizontal="center" wrapText="1"/>
    </xf>
    <xf numFmtId="0" fontId="9" fillId="0" borderId="1" xfId="0" applyFont="1" applyBorder="1" applyAlignment="1">
      <alignment horizontal="left" vertical="top" wrapText="1"/>
    </xf>
    <xf numFmtId="0" fontId="1" fillId="0" borderId="1" xfId="0" applyFont="1" applyBorder="1" applyAlignment="1">
      <alignment vertical="top" wrapText="1"/>
    </xf>
    <xf numFmtId="0" fontId="1" fillId="0" borderId="1" xfId="0" applyFont="1" applyBorder="1" applyAlignment="1">
      <alignment horizontal="center" wrapText="1"/>
    </xf>
    <xf numFmtId="0" fontId="1" fillId="0" borderId="0" xfId="1" applyFont="1" applyFill="1"/>
    <xf numFmtId="49" fontId="3" fillId="0" borderId="1" xfId="0" applyNumberFormat="1" applyFont="1" applyFill="1" applyBorder="1" applyAlignment="1">
      <alignment horizontal="center" wrapText="1"/>
    </xf>
    <xf numFmtId="0" fontId="3" fillId="0" borderId="1" xfId="0" applyFont="1" applyFill="1" applyBorder="1" applyAlignment="1">
      <alignment horizontal="center" wrapText="1"/>
    </xf>
    <xf numFmtId="49" fontId="1" fillId="0" borderId="1" xfId="0" applyNumberFormat="1" applyFont="1" applyFill="1" applyBorder="1" applyAlignment="1">
      <alignment horizontal="center" wrapText="1"/>
    </xf>
    <xf numFmtId="0" fontId="1" fillId="0" borderId="1" xfId="0" applyFont="1" applyFill="1" applyBorder="1" applyAlignment="1">
      <alignment horizontal="center" wrapText="1"/>
    </xf>
    <xf numFmtId="0" fontId="3" fillId="0" borderId="1" xfId="0" applyFont="1" applyFill="1" applyBorder="1" applyAlignment="1">
      <alignment vertical="top" wrapText="1"/>
    </xf>
    <xf numFmtId="0" fontId="1" fillId="0" borderId="1" xfId="0" applyFont="1" applyFill="1" applyBorder="1" applyAlignment="1">
      <alignment vertical="top" wrapText="1"/>
    </xf>
    <xf numFmtId="0" fontId="9" fillId="0" borderId="1" xfId="0" applyFont="1" applyFill="1" applyBorder="1" applyAlignment="1">
      <alignment horizontal="left" vertical="top" wrapText="1"/>
    </xf>
    <xf numFmtId="49" fontId="9" fillId="0" borderId="1" xfId="0" applyNumberFormat="1" applyFont="1" applyFill="1" applyBorder="1" applyAlignment="1">
      <alignment horizontal="center" wrapText="1"/>
    </xf>
    <xf numFmtId="0" fontId="9" fillId="0" borderId="1" xfId="0" applyFont="1" applyFill="1" applyBorder="1" applyAlignment="1">
      <alignment horizontal="center" wrapText="1"/>
    </xf>
    <xf numFmtId="0" fontId="9" fillId="0" borderId="1" xfId="0" applyFont="1" applyFill="1" applyBorder="1" applyAlignment="1">
      <alignment vertical="top" wrapText="1"/>
    </xf>
    <xf numFmtId="4" fontId="3" fillId="0" borderId="1" xfId="0" applyNumberFormat="1" applyFont="1" applyFill="1" applyBorder="1" applyAlignment="1">
      <alignment horizontal="center" wrapText="1"/>
    </xf>
    <xf numFmtId="4" fontId="5" fillId="0" borderId="0" xfId="1" applyNumberFormat="1" applyFont="1" applyFill="1" applyBorder="1" applyAlignment="1">
      <alignment horizontal="right"/>
    </xf>
    <xf numFmtId="0" fontId="1" fillId="0" borderId="0" xfId="1" applyFont="1" applyFill="1" applyAlignment="1">
      <alignment wrapText="1"/>
    </xf>
    <xf numFmtId="0" fontId="1" fillId="0" borderId="0" xfId="1" applyFont="1" applyFill="1" applyAlignment="1">
      <alignment horizontal="right"/>
    </xf>
    <xf numFmtId="3" fontId="1" fillId="0" borderId="1" xfId="0" applyNumberFormat="1" applyFont="1" applyFill="1" applyBorder="1" applyAlignment="1">
      <alignment horizontal="center" wrapText="1"/>
    </xf>
    <xf numFmtId="0" fontId="5" fillId="0" borderId="0" xfId="1" applyFont="1" applyFill="1" applyBorder="1" applyAlignment="1">
      <alignment horizontal="center"/>
    </xf>
    <xf numFmtId="0" fontId="7" fillId="0" borderId="1" xfId="0" applyFont="1" applyFill="1" applyBorder="1" applyAlignment="1">
      <alignment horizontal="left" vertical="top" wrapText="1"/>
    </xf>
    <xf numFmtId="164" fontId="3" fillId="0" borderId="1" xfId="1" applyNumberFormat="1" applyFont="1" applyFill="1" applyBorder="1" applyAlignment="1">
      <alignment horizontal="right"/>
    </xf>
    <xf numFmtId="164" fontId="1" fillId="0" borderId="1" xfId="1" applyNumberFormat="1" applyFont="1" applyFill="1" applyBorder="1" applyAlignment="1">
      <alignment horizontal="right"/>
    </xf>
    <xf numFmtId="0" fontId="1" fillId="0" borderId="0" xfId="1" applyFont="1" applyAlignment="1">
      <alignment wrapText="1"/>
    </xf>
    <xf numFmtId="0" fontId="1" fillId="0" borderId="0" xfId="1" applyFont="1" applyAlignment="1">
      <alignment horizontal="right"/>
    </xf>
    <xf numFmtId="0" fontId="15" fillId="0" borderId="1" xfId="1" applyFont="1" applyFill="1" applyBorder="1" applyAlignment="1">
      <alignment wrapText="1"/>
    </xf>
    <xf numFmtId="0" fontId="7" fillId="0" borderId="1" xfId="1" applyFont="1" applyFill="1" applyBorder="1" applyAlignment="1">
      <alignment wrapText="1"/>
    </xf>
    <xf numFmtId="0" fontId="5" fillId="0" borderId="0" xfId="1" applyFont="1" applyFill="1" applyBorder="1" applyAlignment="1">
      <alignment horizontal="center" wrapText="1"/>
    </xf>
    <xf numFmtId="0" fontId="1" fillId="0" borderId="0" xfId="1" applyFont="1" applyFill="1" applyBorder="1" applyAlignment="1">
      <alignment horizontal="center" wrapText="1"/>
    </xf>
    <xf numFmtId="0" fontId="1" fillId="0" borderId="1" xfId="0" applyFont="1" applyBorder="1" applyAlignment="1">
      <alignment vertical="top" wrapText="1"/>
    </xf>
    <xf numFmtId="0" fontId="1" fillId="0" borderId="1" xfId="0" applyFont="1" applyBorder="1" applyAlignment="1">
      <alignment horizontal="center" vertical="top" wrapText="1"/>
    </xf>
    <xf numFmtId="0" fontId="1" fillId="0" borderId="0" xfId="0" applyFont="1" applyAlignment="1">
      <alignment horizontal="right" wrapText="1"/>
    </xf>
    <xf numFmtId="0" fontId="3" fillId="0" borderId="0" xfId="0" applyFont="1" applyAlignment="1">
      <alignment horizontal="center" wrapText="1"/>
    </xf>
    <xf numFmtId="0" fontId="3" fillId="0" borderId="0" xfId="0" applyFont="1" applyAlignment="1">
      <alignment horizontal="center"/>
    </xf>
    <xf numFmtId="0" fontId="1" fillId="0" borderId="0" xfId="0" applyFont="1" applyAlignment="1">
      <alignment horizontal="justify" wrapText="1"/>
    </xf>
    <xf numFmtId="0" fontId="1" fillId="0" borderId="0" xfId="0" applyFont="1" applyAlignment="1">
      <alignment horizontal="justify"/>
    </xf>
    <xf numFmtId="0" fontId="3" fillId="0" borderId="0" xfId="0" applyFont="1" applyAlignment="1">
      <alignment horizontal="center" vertical="center" wrapText="1"/>
    </xf>
    <xf numFmtId="0" fontId="3" fillId="0" borderId="0" xfId="0" applyFont="1" applyAlignment="1">
      <alignment horizontal="center" vertical="center"/>
    </xf>
    <xf numFmtId="0" fontId="1" fillId="0" borderId="1" xfId="0" applyFont="1" applyBorder="1" applyAlignment="1">
      <alignment horizontal="center" wrapText="1"/>
    </xf>
    <xf numFmtId="0" fontId="3" fillId="0" borderId="1" xfId="0" applyFont="1" applyBorder="1" applyAlignment="1">
      <alignment vertical="top" wrapText="1"/>
    </xf>
    <xf numFmtId="0" fontId="3" fillId="0" borderId="1" xfId="0" applyFont="1" applyBorder="1" applyAlignment="1">
      <alignment horizontal="justify" vertical="top" wrapText="1"/>
    </xf>
    <xf numFmtId="0" fontId="3" fillId="0" borderId="1" xfId="0" applyFont="1" applyBorder="1" applyAlignment="1">
      <alignment horizontal="center" vertical="top" wrapText="1"/>
    </xf>
    <xf numFmtId="0" fontId="3" fillId="0" borderId="2" xfId="0" applyFont="1" applyBorder="1" applyAlignment="1">
      <alignment horizontal="center" vertical="top" wrapText="1"/>
    </xf>
    <xf numFmtId="0" fontId="3" fillId="0" borderId="3" xfId="0" applyFont="1" applyBorder="1" applyAlignment="1">
      <alignment horizontal="center" vertical="top" wrapText="1"/>
    </xf>
    <xf numFmtId="0" fontId="4" fillId="0" borderId="0" xfId="0" applyFont="1" applyAlignment="1">
      <alignment horizontal="center"/>
    </xf>
    <xf numFmtId="0" fontId="1" fillId="0" borderId="0" xfId="0" applyFont="1" applyFill="1" applyAlignment="1">
      <alignment horizontal="right" wrapText="1"/>
    </xf>
    <xf numFmtId="0" fontId="3" fillId="0" borderId="0" xfId="0" applyFont="1" applyFill="1" applyAlignment="1">
      <alignment horizontal="center" wrapText="1"/>
    </xf>
    <xf numFmtId="0" fontId="1" fillId="0" borderId="2" xfId="0" applyFont="1" applyFill="1" applyBorder="1" applyAlignment="1">
      <alignment horizontal="center" vertical="top" wrapText="1"/>
    </xf>
    <xf numFmtId="0" fontId="1" fillId="0" borderId="3" xfId="0" applyFont="1" applyFill="1" applyBorder="1" applyAlignment="1">
      <alignment horizontal="center" vertical="top" wrapText="1"/>
    </xf>
    <xf numFmtId="4" fontId="1" fillId="0" borderId="4" xfId="0" applyNumberFormat="1" applyFont="1" applyFill="1" applyBorder="1" applyAlignment="1">
      <alignment horizontal="center" vertical="top" wrapText="1"/>
    </xf>
    <xf numFmtId="4" fontId="1" fillId="0" borderId="5" xfId="0" applyNumberFormat="1" applyFont="1" applyFill="1" applyBorder="1" applyAlignment="1">
      <alignment horizontal="center" vertical="top" wrapText="1"/>
    </xf>
    <xf numFmtId="0" fontId="1" fillId="0" borderId="0" xfId="1" applyFont="1" applyFill="1" applyAlignment="1">
      <alignment horizontal="right" wrapText="1"/>
    </xf>
    <xf numFmtId="0" fontId="3" fillId="0" borderId="0" xfId="1" applyFont="1" applyFill="1" applyBorder="1" applyAlignment="1">
      <alignment horizontal="center"/>
    </xf>
    <xf numFmtId="0" fontId="3" fillId="0" borderId="0" xfId="1" applyFont="1" applyFill="1" applyBorder="1" applyAlignment="1">
      <alignment horizontal="center" wrapText="1"/>
    </xf>
    <xf numFmtId="0" fontId="5" fillId="0" borderId="0" xfId="1" applyFont="1" applyFill="1" applyBorder="1" applyAlignment="1">
      <alignment horizontal="right" wrapText="1"/>
    </xf>
    <xf numFmtId="0" fontId="5" fillId="0" borderId="6" xfId="1" applyFont="1" applyFill="1" applyBorder="1" applyAlignment="1">
      <alignment horizontal="right" wrapText="1"/>
    </xf>
    <xf numFmtId="0" fontId="6" fillId="0" borderId="2" xfId="1" applyFont="1" applyFill="1" applyBorder="1" applyAlignment="1">
      <alignment horizontal="center" vertical="center" wrapText="1"/>
    </xf>
    <xf numFmtId="0" fontId="6" fillId="0" borderId="3" xfId="1" applyFont="1" applyFill="1" applyBorder="1" applyAlignment="1">
      <alignment horizontal="center" vertical="center" wrapText="1"/>
    </xf>
    <xf numFmtId="0" fontId="3" fillId="0" borderId="2" xfId="1" applyFont="1" applyFill="1" applyBorder="1" applyAlignment="1">
      <alignment horizontal="center" vertical="center" wrapText="1"/>
    </xf>
    <xf numFmtId="0" fontId="3" fillId="0" borderId="3" xfId="1" applyFont="1" applyFill="1" applyBorder="1" applyAlignment="1">
      <alignment horizontal="center" vertical="center" wrapText="1"/>
    </xf>
    <xf numFmtId="0" fontId="6" fillId="0" borderId="1" xfId="1" applyFont="1" applyFill="1" applyBorder="1" applyAlignment="1">
      <alignment horizontal="center" vertical="center" wrapText="1"/>
    </xf>
    <xf numFmtId="0" fontId="1" fillId="0" borderId="0" xfId="1" applyFont="1" applyAlignment="1">
      <alignment horizontal="right" wrapText="1"/>
    </xf>
    <xf numFmtId="0" fontId="13" fillId="0" borderId="0" xfId="1" applyFont="1" applyFill="1" applyBorder="1" applyAlignment="1">
      <alignment horizontal="center"/>
    </xf>
    <xf numFmtId="0" fontId="5" fillId="0" borderId="2" xfId="1" applyFont="1" applyFill="1" applyBorder="1" applyAlignment="1">
      <alignment horizontal="center" wrapText="1"/>
    </xf>
    <xf numFmtId="0" fontId="5" fillId="0" borderId="3" xfId="1" applyFont="1" applyFill="1" applyBorder="1" applyAlignment="1">
      <alignment horizontal="center" wrapText="1"/>
    </xf>
    <xf numFmtId="0" fontId="6" fillId="0" borderId="2" xfId="1" applyFont="1" applyFill="1" applyBorder="1" applyAlignment="1">
      <alignment horizontal="center" wrapText="1"/>
    </xf>
    <xf numFmtId="0" fontId="6" fillId="0" borderId="3" xfId="1" applyFont="1" applyFill="1" applyBorder="1" applyAlignment="1">
      <alignment horizontal="center" wrapText="1"/>
    </xf>
    <xf numFmtId="0" fontId="1" fillId="0" borderId="2" xfId="1" applyFont="1" applyFill="1" applyBorder="1" applyAlignment="1">
      <alignment horizontal="center" vertical="center" wrapText="1"/>
    </xf>
    <xf numFmtId="0" fontId="1" fillId="0" borderId="3" xfId="1" applyFont="1" applyFill="1" applyBorder="1" applyAlignment="1">
      <alignment horizontal="center" vertical="center" wrapText="1"/>
    </xf>
    <xf numFmtId="0" fontId="1" fillId="0" borderId="1" xfId="0" applyFont="1" applyBorder="1" applyAlignment="1">
      <alignment horizontal="left" vertical="top" wrapText="1"/>
    </xf>
  </cellXfs>
  <cellStyles count="3">
    <cellStyle name="Обычный" xfId="0" builtinId="0"/>
    <cellStyle name="Обычный 2" xfId="1"/>
    <cellStyle name="Обычный 3" xfId="2"/>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47"/>
  <sheetViews>
    <sheetView zoomScale="90" zoomScaleNormal="90" workbookViewId="0">
      <selection activeCell="A4" sqref="A4:C4"/>
    </sheetView>
  </sheetViews>
  <sheetFormatPr defaultRowHeight="15" x14ac:dyDescent="0.25"/>
  <cols>
    <col min="1" max="1" width="36.42578125" style="17" customWidth="1"/>
    <col min="2" max="2" width="52.7109375" style="17" customWidth="1"/>
    <col min="3" max="3" width="18.42578125" style="17" customWidth="1"/>
    <col min="4" max="16384" width="9.140625" style="17"/>
  </cols>
  <sheetData>
    <row r="1" spans="1:3" s="16" customFormat="1" ht="18.75" x14ac:dyDescent="0.3">
      <c r="A1" s="142" t="s">
        <v>12</v>
      </c>
      <c r="B1" s="142"/>
      <c r="C1" s="142"/>
    </row>
    <row r="2" spans="1:3" s="16" customFormat="1" ht="18.75" x14ac:dyDescent="0.3">
      <c r="A2" s="142" t="s">
        <v>259</v>
      </c>
      <c r="B2" s="142"/>
      <c r="C2" s="142"/>
    </row>
    <row r="3" spans="1:3" s="16" customFormat="1" ht="18.75" x14ac:dyDescent="0.3">
      <c r="A3" s="142" t="s">
        <v>11</v>
      </c>
      <c r="B3" s="142"/>
      <c r="C3" s="142"/>
    </row>
    <row r="4" spans="1:3" s="16" customFormat="1" ht="18.75" x14ac:dyDescent="0.3">
      <c r="A4" s="142" t="s">
        <v>296</v>
      </c>
      <c r="B4" s="142"/>
      <c r="C4" s="142"/>
    </row>
    <row r="5" spans="1:3" s="16" customFormat="1" ht="18.75" x14ac:dyDescent="0.3">
      <c r="A5" s="142" t="s">
        <v>260</v>
      </c>
      <c r="B5" s="142"/>
      <c r="C5" s="142"/>
    </row>
    <row r="6" spans="1:3" s="16" customFormat="1" ht="18.75" x14ac:dyDescent="0.3">
      <c r="A6" s="142" t="s">
        <v>11</v>
      </c>
      <c r="B6" s="142"/>
      <c r="C6" s="142"/>
    </row>
    <row r="7" spans="1:3" s="16" customFormat="1" ht="18.75" x14ac:dyDescent="0.3">
      <c r="A7" s="142" t="s">
        <v>288</v>
      </c>
      <c r="B7" s="142"/>
      <c r="C7" s="142"/>
    </row>
    <row r="8" spans="1:3" x14ac:dyDescent="0.25">
      <c r="A8" s="79"/>
      <c r="B8" s="79"/>
      <c r="C8" s="79"/>
    </row>
    <row r="9" spans="1:3" ht="97.5" customHeight="1" x14ac:dyDescent="0.3">
      <c r="A9" s="143" t="s">
        <v>292</v>
      </c>
      <c r="B9" s="144"/>
      <c r="C9" s="144"/>
    </row>
    <row r="10" spans="1:3" ht="18.75" x14ac:dyDescent="0.3">
      <c r="C10" s="18" t="s">
        <v>10</v>
      </c>
    </row>
    <row r="11" spans="1:3" s="21" customFormat="1" ht="56.25" x14ac:dyDescent="0.25">
      <c r="A11" s="19" t="s">
        <v>9</v>
      </c>
      <c r="B11" s="20" t="s">
        <v>0</v>
      </c>
      <c r="C11" s="19" t="s">
        <v>206</v>
      </c>
    </row>
    <row r="12" spans="1:3" ht="18.75" x14ac:dyDescent="0.25">
      <c r="A12" s="22">
        <v>1</v>
      </c>
      <c r="B12" s="22">
        <v>2</v>
      </c>
      <c r="C12" s="22">
        <v>3</v>
      </c>
    </row>
    <row r="13" spans="1:3" ht="93.75" x14ac:dyDescent="0.25">
      <c r="A13" s="23"/>
      <c r="B13" s="24" t="s">
        <v>1</v>
      </c>
      <c r="C13" s="22"/>
    </row>
    <row r="14" spans="1:3" ht="75" x14ac:dyDescent="0.25">
      <c r="A14" s="23" t="s">
        <v>164</v>
      </c>
      <c r="B14" s="23" t="s">
        <v>165</v>
      </c>
      <c r="C14" s="22">
        <v>100</v>
      </c>
    </row>
    <row r="15" spans="1:3" ht="56.25" x14ac:dyDescent="0.25">
      <c r="A15" s="23"/>
      <c r="B15" s="24" t="s">
        <v>3</v>
      </c>
      <c r="C15" s="22"/>
    </row>
    <row r="16" spans="1:3" ht="40.5" customHeight="1" x14ac:dyDescent="0.25">
      <c r="A16" s="140" t="s">
        <v>166</v>
      </c>
      <c r="B16" s="140" t="s">
        <v>167</v>
      </c>
      <c r="C16" s="141">
        <v>100</v>
      </c>
    </row>
    <row r="17" spans="1:3" x14ac:dyDescent="0.25">
      <c r="A17" s="140"/>
      <c r="B17" s="140"/>
      <c r="C17" s="141"/>
    </row>
    <row r="18" spans="1:3" ht="59.25" customHeight="1" x14ac:dyDescent="0.25">
      <c r="A18" s="140" t="s">
        <v>168</v>
      </c>
      <c r="B18" s="140" t="s">
        <v>169</v>
      </c>
      <c r="C18" s="141">
        <v>100</v>
      </c>
    </row>
    <row r="19" spans="1:3" x14ac:dyDescent="0.25">
      <c r="A19" s="140"/>
      <c r="B19" s="140"/>
      <c r="C19" s="141"/>
    </row>
    <row r="20" spans="1:3" ht="37.5" x14ac:dyDescent="0.25">
      <c r="A20" s="23" t="s">
        <v>170</v>
      </c>
      <c r="B20" s="23" t="s">
        <v>171</v>
      </c>
      <c r="C20" s="22">
        <v>100</v>
      </c>
    </row>
    <row r="21" spans="1:3" ht="56.25" x14ac:dyDescent="0.25">
      <c r="A21" s="23"/>
      <c r="B21" s="24" t="s">
        <v>4</v>
      </c>
      <c r="C21" s="22"/>
    </row>
    <row r="22" spans="1:3" ht="93.75" x14ac:dyDescent="0.25">
      <c r="A22" s="23" t="s">
        <v>172</v>
      </c>
      <c r="B22" s="23" t="s">
        <v>173</v>
      </c>
      <c r="C22" s="22">
        <v>100</v>
      </c>
    </row>
    <row r="23" spans="1:3" ht="96" customHeight="1" x14ac:dyDescent="0.25">
      <c r="A23" s="23" t="s">
        <v>174</v>
      </c>
      <c r="B23" s="23" t="s">
        <v>175</v>
      </c>
      <c r="C23" s="22">
        <v>100</v>
      </c>
    </row>
    <row r="24" spans="1:3" ht="56.25" x14ac:dyDescent="0.25">
      <c r="A24" s="23"/>
      <c r="B24" s="24" t="s">
        <v>5</v>
      </c>
      <c r="C24" s="22"/>
    </row>
    <row r="25" spans="1:3" ht="75" x14ac:dyDescent="0.25">
      <c r="A25" s="23" t="s">
        <v>176</v>
      </c>
      <c r="B25" s="23" t="s">
        <v>177</v>
      </c>
      <c r="C25" s="22">
        <v>100</v>
      </c>
    </row>
    <row r="26" spans="1:3" ht="37.5" x14ac:dyDescent="0.25">
      <c r="A26" s="23"/>
      <c r="B26" s="24" t="s">
        <v>6</v>
      </c>
      <c r="C26" s="22"/>
    </row>
    <row r="27" spans="1:3" ht="93.75" x14ac:dyDescent="0.25">
      <c r="A27" s="23" t="s">
        <v>178</v>
      </c>
      <c r="B27" s="23" t="s">
        <v>179</v>
      </c>
      <c r="C27" s="22">
        <v>100</v>
      </c>
    </row>
    <row r="28" spans="1:3" ht="131.25" x14ac:dyDescent="0.25">
      <c r="A28" s="23" t="s">
        <v>180</v>
      </c>
      <c r="B28" s="23" t="s">
        <v>181</v>
      </c>
      <c r="C28" s="22">
        <v>100</v>
      </c>
    </row>
    <row r="29" spans="1:3" ht="93.75" x14ac:dyDescent="0.25">
      <c r="A29" s="23" t="s">
        <v>182</v>
      </c>
      <c r="B29" s="23" t="s">
        <v>183</v>
      </c>
      <c r="C29" s="22">
        <v>100</v>
      </c>
    </row>
    <row r="30" spans="1:3" ht="93.75" x14ac:dyDescent="0.25">
      <c r="A30" s="23" t="s">
        <v>184</v>
      </c>
      <c r="B30" s="23" t="s">
        <v>185</v>
      </c>
      <c r="C30" s="22">
        <v>100</v>
      </c>
    </row>
    <row r="31" spans="1:3" ht="75" x14ac:dyDescent="0.25">
      <c r="A31" s="23" t="s">
        <v>186</v>
      </c>
      <c r="B31" s="23" t="s">
        <v>187</v>
      </c>
      <c r="C31" s="22">
        <v>100</v>
      </c>
    </row>
    <row r="32" spans="1:3" ht="18.75" x14ac:dyDescent="0.25">
      <c r="A32" s="23"/>
      <c r="B32" s="24" t="s">
        <v>7</v>
      </c>
      <c r="C32" s="22"/>
    </row>
    <row r="33" spans="1:3" ht="37.5" x14ac:dyDescent="0.25">
      <c r="A33" s="23" t="s">
        <v>188</v>
      </c>
      <c r="B33" s="26" t="s">
        <v>189</v>
      </c>
      <c r="C33" s="22">
        <v>100</v>
      </c>
    </row>
    <row r="34" spans="1:3" ht="118.5" customHeight="1" x14ac:dyDescent="0.25">
      <c r="A34" s="23" t="s">
        <v>190</v>
      </c>
      <c r="B34" s="23" t="s">
        <v>191</v>
      </c>
      <c r="C34" s="22">
        <v>100</v>
      </c>
    </row>
    <row r="35" spans="1:3" ht="37.5" x14ac:dyDescent="0.25">
      <c r="A35" s="23" t="s">
        <v>192</v>
      </c>
      <c r="B35" s="23" t="s">
        <v>193</v>
      </c>
      <c r="C35" s="22">
        <v>100</v>
      </c>
    </row>
    <row r="36" spans="1:3" ht="57" customHeight="1" x14ac:dyDescent="0.25">
      <c r="A36" s="23" t="s">
        <v>194</v>
      </c>
      <c r="B36" s="26" t="s">
        <v>195</v>
      </c>
      <c r="C36" s="22">
        <v>100</v>
      </c>
    </row>
    <row r="37" spans="1:3" ht="37.5" x14ac:dyDescent="0.25">
      <c r="A37" s="23"/>
      <c r="B37" s="24" t="s">
        <v>8</v>
      </c>
      <c r="C37" s="22"/>
    </row>
    <row r="38" spans="1:3" ht="78" customHeight="1" x14ac:dyDescent="0.25">
      <c r="A38" s="140" t="s">
        <v>196</v>
      </c>
      <c r="B38" s="140" t="s">
        <v>197</v>
      </c>
      <c r="C38" s="141">
        <v>100</v>
      </c>
    </row>
    <row r="39" spans="1:3" x14ac:dyDescent="0.25">
      <c r="A39" s="140"/>
      <c r="B39" s="140"/>
      <c r="C39" s="141"/>
    </row>
    <row r="40" spans="1:3" ht="96.75" customHeight="1" x14ac:dyDescent="0.25">
      <c r="A40" s="140" t="s">
        <v>198</v>
      </c>
      <c r="B40" s="140" t="s">
        <v>199</v>
      </c>
      <c r="C40" s="141">
        <v>100</v>
      </c>
    </row>
    <row r="41" spans="1:3" x14ac:dyDescent="0.25">
      <c r="A41" s="140"/>
      <c r="B41" s="140"/>
      <c r="C41" s="141"/>
    </row>
    <row r="42" spans="1:3" ht="40.5" customHeight="1" x14ac:dyDescent="0.25">
      <c r="A42" s="140" t="s">
        <v>200</v>
      </c>
      <c r="B42" s="140" t="s">
        <v>201</v>
      </c>
      <c r="C42" s="141">
        <v>100</v>
      </c>
    </row>
    <row r="43" spans="1:3" x14ac:dyDescent="0.25">
      <c r="A43" s="140"/>
      <c r="B43" s="140"/>
      <c r="C43" s="141"/>
    </row>
    <row r="44" spans="1:3" ht="40.5" customHeight="1" x14ac:dyDescent="0.25">
      <c r="A44" s="140" t="s">
        <v>202</v>
      </c>
      <c r="B44" s="140" t="s">
        <v>203</v>
      </c>
      <c r="C44" s="141">
        <v>100</v>
      </c>
    </row>
    <row r="45" spans="1:3" x14ac:dyDescent="0.25">
      <c r="A45" s="140"/>
      <c r="B45" s="140"/>
      <c r="C45" s="141"/>
    </row>
    <row r="46" spans="1:3" ht="40.5" customHeight="1" x14ac:dyDescent="0.25">
      <c r="A46" s="140" t="s">
        <v>204</v>
      </c>
      <c r="B46" s="140" t="s">
        <v>205</v>
      </c>
      <c r="C46" s="141">
        <v>100</v>
      </c>
    </row>
    <row r="47" spans="1:3" x14ac:dyDescent="0.25">
      <c r="A47" s="140"/>
      <c r="B47" s="140"/>
      <c r="C47" s="141"/>
    </row>
  </sheetData>
  <mergeCells count="29">
    <mergeCell ref="A16:A17"/>
    <mergeCell ref="B16:B17"/>
    <mergeCell ref="C16:C17"/>
    <mergeCell ref="A18:A19"/>
    <mergeCell ref="B18:B19"/>
    <mergeCell ref="C18:C19"/>
    <mergeCell ref="A6:C6"/>
    <mergeCell ref="A9:C9"/>
    <mergeCell ref="A7:C7"/>
    <mergeCell ref="A1:C1"/>
    <mergeCell ref="A2:C2"/>
    <mergeCell ref="A3:C3"/>
    <mergeCell ref="A4:C4"/>
    <mergeCell ref="A5:C5"/>
    <mergeCell ref="A38:A39"/>
    <mergeCell ref="B38:B39"/>
    <mergeCell ref="C38:C39"/>
    <mergeCell ref="A40:A41"/>
    <mergeCell ref="B40:B41"/>
    <mergeCell ref="C40:C41"/>
    <mergeCell ref="A46:A47"/>
    <mergeCell ref="B46:B47"/>
    <mergeCell ref="C46:C47"/>
    <mergeCell ref="A42:A43"/>
    <mergeCell ref="B42:B43"/>
    <mergeCell ref="C42:C43"/>
    <mergeCell ref="A44:A45"/>
    <mergeCell ref="B44:B45"/>
    <mergeCell ref="C44:C45"/>
  </mergeCells>
  <pageMargins left="0.70866141732283472" right="0.70866141732283472" top="0.74803149606299213" bottom="0.74803149606299213" header="0.31496062992125984" footer="0.31496062992125984"/>
  <pageSetup paperSize="9" scale="81" fitToHeight="10" orientation="portrait" horizontalDpi="180" verticalDpi="18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0"/>
  <sheetViews>
    <sheetView zoomScale="80" zoomScaleNormal="80" workbookViewId="0">
      <selection activeCell="C59" sqref="C59"/>
    </sheetView>
  </sheetViews>
  <sheetFormatPr defaultRowHeight="15.75" x14ac:dyDescent="0.25"/>
  <cols>
    <col min="1" max="1" width="55.7109375" style="12" customWidth="1"/>
    <col min="2" max="2" width="7.5703125" style="12" customWidth="1"/>
    <col min="3" max="3" width="15.28515625" style="9" customWidth="1"/>
    <col min="4" max="4" width="8.28515625" style="9" customWidth="1"/>
    <col min="5" max="5" width="11.7109375" style="9" customWidth="1"/>
    <col min="6" max="6" width="9.5703125" style="9" bestFit="1" customWidth="1"/>
    <col min="7" max="256" width="9.140625" style="9"/>
    <col min="257" max="257" width="55.7109375" style="9" customWidth="1"/>
    <col min="258" max="258" width="14.42578125" style="9" customWidth="1"/>
    <col min="259" max="259" width="12" style="9" customWidth="1"/>
    <col min="260" max="260" width="8.28515625" style="9" customWidth="1"/>
    <col min="261" max="261" width="11.7109375" style="9" customWidth="1"/>
    <col min="262" max="262" width="9.5703125" style="9" bestFit="1" customWidth="1"/>
    <col min="263" max="512" width="9.140625" style="9"/>
    <col min="513" max="513" width="55.7109375" style="9" customWidth="1"/>
    <col min="514" max="514" width="14.42578125" style="9" customWidth="1"/>
    <col min="515" max="515" width="12" style="9" customWidth="1"/>
    <col min="516" max="516" width="8.28515625" style="9" customWidth="1"/>
    <col min="517" max="517" width="11.7109375" style="9" customWidth="1"/>
    <col min="518" max="518" width="9.5703125" style="9" bestFit="1" customWidth="1"/>
    <col min="519" max="768" width="9.140625" style="9"/>
    <col min="769" max="769" width="55.7109375" style="9" customWidth="1"/>
    <col min="770" max="770" width="14.42578125" style="9" customWidth="1"/>
    <col min="771" max="771" width="12" style="9" customWidth="1"/>
    <col min="772" max="772" width="8.28515625" style="9" customWidth="1"/>
    <col min="773" max="773" width="11.7109375" style="9" customWidth="1"/>
    <col min="774" max="774" width="9.5703125" style="9" bestFit="1" customWidth="1"/>
    <col min="775" max="1024" width="9.140625" style="9"/>
    <col min="1025" max="1025" width="55.7109375" style="9" customWidth="1"/>
    <col min="1026" max="1026" width="14.42578125" style="9" customWidth="1"/>
    <col min="1027" max="1027" width="12" style="9" customWidth="1"/>
    <col min="1028" max="1028" width="8.28515625" style="9" customWidth="1"/>
    <col min="1029" max="1029" width="11.7109375" style="9" customWidth="1"/>
    <col min="1030" max="1030" width="9.5703125" style="9" bestFit="1" customWidth="1"/>
    <col min="1031" max="1280" width="9.140625" style="9"/>
    <col min="1281" max="1281" width="55.7109375" style="9" customWidth="1"/>
    <col min="1282" max="1282" width="14.42578125" style="9" customWidth="1"/>
    <col min="1283" max="1283" width="12" style="9" customWidth="1"/>
    <col min="1284" max="1284" width="8.28515625" style="9" customWidth="1"/>
    <col min="1285" max="1285" width="11.7109375" style="9" customWidth="1"/>
    <col min="1286" max="1286" width="9.5703125" style="9" bestFit="1" customWidth="1"/>
    <col min="1287" max="1536" width="9.140625" style="9"/>
    <col min="1537" max="1537" width="55.7109375" style="9" customWidth="1"/>
    <col min="1538" max="1538" width="14.42578125" style="9" customWidth="1"/>
    <col min="1539" max="1539" width="12" style="9" customWidth="1"/>
    <col min="1540" max="1540" width="8.28515625" style="9" customWidth="1"/>
    <col min="1541" max="1541" width="11.7109375" style="9" customWidth="1"/>
    <col min="1542" max="1542" width="9.5703125" style="9" bestFit="1" customWidth="1"/>
    <col min="1543" max="1792" width="9.140625" style="9"/>
    <col min="1793" max="1793" width="55.7109375" style="9" customWidth="1"/>
    <col min="1794" max="1794" width="14.42578125" style="9" customWidth="1"/>
    <col min="1795" max="1795" width="12" style="9" customWidth="1"/>
    <col min="1796" max="1796" width="8.28515625" style="9" customWidth="1"/>
    <col min="1797" max="1797" width="11.7109375" style="9" customWidth="1"/>
    <col min="1798" max="1798" width="9.5703125" style="9" bestFit="1" customWidth="1"/>
    <col min="1799" max="2048" width="9.140625" style="9"/>
    <col min="2049" max="2049" width="55.7109375" style="9" customWidth="1"/>
    <col min="2050" max="2050" width="14.42578125" style="9" customWidth="1"/>
    <col min="2051" max="2051" width="12" style="9" customWidth="1"/>
    <col min="2052" max="2052" width="8.28515625" style="9" customWidth="1"/>
    <col min="2053" max="2053" width="11.7109375" style="9" customWidth="1"/>
    <col min="2054" max="2054" width="9.5703125" style="9" bestFit="1" customWidth="1"/>
    <col min="2055" max="2304" width="9.140625" style="9"/>
    <col min="2305" max="2305" width="55.7109375" style="9" customWidth="1"/>
    <col min="2306" max="2306" width="14.42578125" style="9" customWidth="1"/>
    <col min="2307" max="2307" width="12" style="9" customWidth="1"/>
    <col min="2308" max="2308" width="8.28515625" style="9" customWidth="1"/>
    <col min="2309" max="2309" width="11.7109375" style="9" customWidth="1"/>
    <col min="2310" max="2310" width="9.5703125" style="9" bestFit="1" customWidth="1"/>
    <col min="2311" max="2560" width="9.140625" style="9"/>
    <col min="2561" max="2561" width="55.7109375" style="9" customWidth="1"/>
    <col min="2562" max="2562" width="14.42578125" style="9" customWidth="1"/>
    <col min="2563" max="2563" width="12" style="9" customWidth="1"/>
    <col min="2564" max="2564" width="8.28515625" style="9" customWidth="1"/>
    <col min="2565" max="2565" width="11.7109375" style="9" customWidth="1"/>
    <col min="2566" max="2566" width="9.5703125" style="9" bestFit="1" customWidth="1"/>
    <col min="2567" max="2816" width="9.140625" style="9"/>
    <col min="2817" max="2817" width="55.7109375" style="9" customWidth="1"/>
    <col min="2818" max="2818" width="14.42578125" style="9" customWidth="1"/>
    <col min="2819" max="2819" width="12" style="9" customWidth="1"/>
    <col min="2820" max="2820" width="8.28515625" style="9" customWidth="1"/>
    <col min="2821" max="2821" width="11.7109375" style="9" customWidth="1"/>
    <col min="2822" max="2822" width="9.5703125" style="9" bestFit="1" customWidth="1"/>
    <col min="2823" max="3072" width="9.140625" style="9"/>
    <col min="3073" max="3073" width="55.7109375" style="9" customWidth="1"/>
    <col min="3074" max="3074" width="14.42578125" style="9" customWidth="1"/>
    <col min="3075" max="3075" width="12" style="9" customWidth="1"/>
    <col min="3076" max="3076" width="8.28515625" style="9" customWidth="1"/>
    <col min="3077" max="3077" width="11.7109375" style="9" customWidth="1"/>
    <col min="3078" max="3078" width="9.5703125" style="9" bestFit="1" customWidth="1"/>
    <col min="3079" max="3328" width="9.140625" style="9"/>
    <col min="3329" max="3329" width="55.7109375" style="9" customWidth="1"/>
    <col min="3330" max="3330" width="14.42578125" style="9" customWidth="1"/>
    <col min="3331" max="3331" width="12" style="9" customWidth="1"/>
    <col min="3332" max="3332" width="8.28515625" style="9" customWidth="1"/>
    <col min="3333" max="3333" width="11.7109375" style="9" customWidth="1"/>
    <col min="3334" max="3334" width="9.5703125" style="9" bestFit="1" customWidth="1"/>
    <col min="3335" max="3584" width="9.140625" style="9"/>
    <col min="3585" max="3585" width="55.7109375" style="9" customWidth="1"/>
    <col min="3586" max="3586" width="14.42578125" style="9" customWidth="1"/>
    <col min="3587" max="3587" width="12" style="9" customWidth="1"/>
    <col min="3588" max="3588" width="8.28515625" style="9" customWidth="1"/>
    <col min="3589" max="3589" width="11.7109375" style="9" customWidth="1"/>
    <col min="3590" max="3590" width="9.5703125" style="9" bestFit="1" customWidth="1"/>
    <col min="3591" max="3840" width="9.140625" style="9"/>
    <col min="3841" max="3841" width="55.7109375" style="9" customWidth="1"/>
    <col min="3842" max="3842" width="14.42578125" style="9" customWidth="1"/>
    <col min="3843" max="3843" width="12" style="9" customWidth="1"/>
    <col min="3844" max="3844" width="8.28515625" style="9" customWidth="1"/>
    <col min="3845" max="3845" width="11.7109375" style="9" customWidth="1"/>
    <col min="3846" max="3846" width="9.5703125" style="9" bestFit="1" customWidth="1"/>
    <col min="3847" max="4096" width="9.140625" style="9"/>
    <col min="4097" max="4097" width="55.7109375" style="9" customWidth="1"/>
    <col min="4098" max="4098" width="14.42578125" style="9" customWidth="1"/>
    <col min="4099" max="4099" width="12" style="9" customWidth="1"/>
    <col min="4100" max="4100" width="8.28515625" style="9" customWidth="1"/>
    <col min="4101" max="4101" width="11.7109375" style="9" customWidth="1"/>
    <col min="4102" max="4102" width="9.5703125" style="9" bestFit="1" customWidth="1"/>
    <col min="4103" max="4352" width="9.140625" style="9"/>
    <col min="4353" max="4353" width="55.7109375" style="9" customWidth="1"/>
    <col min="4354" max="4354" width="14.42578125" style="9" customWidth="1"/>
    <col min="4355" max="4355" width="12" style="9" customWidth="1"/>
    <col min="4356" max="4356" width="8.28515625" style="9" customWidth="1"/>
    <col min="4357" max="4357" width="11.7109375" style="9" customWidth="1"/>
    <col min="4358" max="4358" width="9.5703125" style="9" bestFit="1" customWidth="1"/>
    <col min="4359" max="4608" width="9.140625" style="9"/>
    <col min="4609" max="4609" width="55.7109375" style="9" customWidth="1"/>
    <col min="4610" max="4610" width="14.42578125" style="9" customWidth="1"/>
    <col min="4611" max="4611" width="12" style="9" customWidth="1"/>
    <col min="4612" max="4612" width="8.28515625" style="9" customWidth="1"/>
    <col min="4613" max="4613" width="11.7109375" style="9" customWidth="1"/>
    <col min="4614" max="4614" width="9.5703125" style="9" bestFit="1" customWidth="1"/>
    <col min="4615" max="4864" width="9.140625" style="9"/>
    <col min="4865" max="4865" width="55.7109375" style="9" customWidth="1"/>
    <col min="4866" max="4866" width="14.42578125" style="9" customWidth="1"/>
    <col min="4867" max="4867" width="12" style="9" customWidth="1"/>
    <col min="4868" max="4868" width="8.28515625" style="9" customWidth="1"/>
    <col min="4869" max="4869" width="11.7109375" style="9" customWidth="1"/>
    <col min="4870" max="4870" width="9.5703125" style="9" bestFit="1" customWidth="1"/>
    <col min="4871" max="5120" width="9.140625" style="9"/>
    <col min="5121" max="5121" width="55.7109375" style="9" customWidth="1"/>
    <col min="5122" max="5122" width="14.42578125" style="9" customWidth="1"/>
    <col min="5123" max="5123" width="12" style="9" customWidth="1"/>
    <col min="5124" max="5124" width="8.28515625" style="9" customWidth="1"/>
    <col min="5125" max="5125" width="11.7109375" style="9" customWidth="1"/>
    <col min="5126" max="5126" width="9.5703125" style="9" bestFit="1" customWidth="1"/>
    <col min="5127" max="5376" width="9.140625" style="9"/>
    <col min="5377" max="5377" width="55.7109375" style="9" customWidth="1"/>
    <col min="5378" max="5378" width="14.42578125" style="9" customWidth="1"/>
    <col min="5379" max="5379" width="12" style="9" customWidth="1"/>
    <col min="5380" max="5380" width="8.28515625" style="9" customWidth="1"/>
    <col min="5381" max="5381" width="11.7109375" style="9" customWidth="1"/>
    <col min="5382" max="5382" width="9.5703125" style="9" bestFit="1" customWidth="1"/>
    <col min="5383" max="5632" width="9.140625" style="9"/>
    <col min="5633" max="5633" width="55.7109375" style="9" customWidth="1"/>
    <col min="5634" max="5634" width="14.42578125" style="9" customWidth="1"/>
    <col min="5635" max="5635" width="12" style="9" customWidth="1"/>
    <col min="5636" max="5636" width="8.28515625" style="9" customWidth="1"/>
    <col min="5637" max="5637" width="11.7109375" style="9" customWidth="1"/>
    <col min="5638" max="5638" width="9.5703125" style="9" bestFit="1" customWidth="1"/>
    <col min="5639" max="5888" width="9.140625" style="9"/>
    <col min="5889" max="5889" width="55.7109375" style="9" customWidth="1"/>
    <col min="5890" max="5890" width="14.42578125" style="9" customWidth="1"/>
    <col min="5891" max="5891" width="12" style="9" customWidth="1"/>
    <col min="5892" max="5892" width="8.28515625" style="9" customWidth="1"/>
    <col min="5893" max="5893" width="11.7109375" style="9" customWidth="1"/>
    <col min="5894" max="5894" width="9.5703125" style="9" bestFit="1" customWidth="1"/>
    <col min="5895" max="6144" width="9.140625" style="9"/>
    <col min="6145" max="6145" width="55.7109375" style="9" customWidth="1"/>
    <col min="6146" max="6146" width="14.42578125" style="9" customWidth="1"/>
    <col min="6147" max="6147" width="12" style="9" customWidth="1"/>
    <col min="6148" max="6148" width="8.28515625" style="9" customWidth="1"/>
    <col min="6149" max="6149" width="11.7109375" style="9" customWidth="1"/>
    <col min="6150" max="6150" width="9.5703125" style="9" bestFit="1" customWidth="1"/>
    <col min="6151" max="6400" width="9.140625" style="9"/>
    <col min="6401" max="6401" width="55.7109375" style="9" customWidth="1"/>
    <col min="6402" max="6402" width="14.42578125" style="9" customWidth="1"/>
    <col min="6403" max="6403" width="12" style="9" customWidth="1"/>
    <col min="6404" max="6404" width="8.28515625" style="9" customWidth="1"/>
    <col min="6405" max="6405" width="11.7109375" style="9" customWidth="1"/>
    <col min="6406" max="6406" width="9.5703125" style="9" bestFit="1" customWidth="1"/>
    <col min="6407" max="6656" width="9.140625" style="9"/>
    <col min="6657" max="6657" width="55.7109375" style="9" customWidth="1"/>
    <col min="6658" max="6658" width="14.42578125" style="9" customWidth="1"/>
    <col min="6659" max="6659" width="12" style="9" customWidth="1"/>
    <col min="6660" max="6660" width="8.28515625" style="9" customWidth="1"/>
    <col min="6661" max="6661" width="11.7109375" style="9" customWidth="1"/>
    <col min="6662" max="6662" width="9.5703125" style="9" bestFit="1" customWidth="1"/>
    <col min="6663" max="6912" width="9.140625" style="9"/>
    <col min="6913" max="6913" width="55.7109375" style="9" customWidth="1"/>
    <col min="6914" max="6914" width="14.42578125" style="9" customWidth="1"/>
    <col min="6915" max="6915" width="12" style="9" customWidth="1"/>
    <col min="6916" max="6916" width="8.28515625" style="9" customWidth="1"/>
    <col min="6917" max="6917" width="11.7109375" style="9" customWidth="1"/>
    <col min="6918" max="6918" width="9.5703125" style="9" bestFit="1" customWidth="1"/>
    <col min="6919" max="7168" width="9.140625" style="9"/>
    <col min="7169" max="7169" width="55.7109375" style="9" customWidth="1"/>
    <col min="7170" max="7170" width="14.42578125" style="9" customWidth="1"/>
    <col min="7171" max="7171" width="12" style="9" customWidth="1"/>
    <col min="7172" max="7172" width="8.28515625" style="9" customWidth="1"/>
    <col min="7173" max="7173" width="11.7109375" style="9" customWidth="1"/>
    <col min="7174" max="7174" width="9.5703125" style="9" bestFit="1" customWidth="1"/>
    <col min="7175" max="7424" width="9.140625" style="9"/>
    <col min="7425" max="7425" width="55.7109375" style="9" customWidth="1"/>
    <col min="7426" max="7426" width="14.42578125" style="9" customWidth="1"/>
    <col min="7427" max="7427" width="12" style="9" customWidth="1"/>
    <col min="7428" max="7428" width="8.28515625" style="9" customWidth="1"/>
    <col min="7429" max="7429" width="11.7109375" style="9" customWidth="1"/>
    <col min="7430" max="7430" width="9.5703125" style="9" bestFit="1" customWidth="1"/>
    <col min="7431" max="7680" width="9.140625" style="9"/>
    <col min="7681" max="7681" width="55.7109375" style="9" customWidth="1"/>
    <col min="7682" max="7682" width="14.42578125" style="9" customWidth="1"/>
    <col min="7683" max="7683" width="12" style="9" customWidth="1"/>
    <col min="7684" max="7684" width="8.28515625" style="9" customWidth="1"/>
    <col min="7685" max="7685" width="11.7109375" style="9" customWidth="1"/>
    <col min="7686" max="7686" width="9.5703125" style="9" bestFit="1" customWidth="1"/>
    <col min="7687" max="7936" width="9.140625" style="9"/>
    <col min="7937" max="7937" width="55.7109375" style="9" customWidth="1"/>
    <col min="7938" max="7938" width="14.42578125" style="9" customWidth="1"/>
    <col min="7939" max="7939" width="12" style="9" customWidth="1"/>
    <col min="7940" max="7940" width="8.28515625" style="9" customWidth="1"/>
    <col min="7941" max="7941" width="11.7109375" style="9" customWidth="1"/>
    <col min="7942" max="7942" width="9.5703125" style="9" bestFit="1" customWidth="1"/>
    <col min="7943" max="8192" width="9.140625" style="9"/>
    <col min="8193" max="8193" width="55.7109375" style="9" customWidth="1"/>
    <col min="8194" max="8194" width="14.42578125" style="9" customWidth="1"/>
    <col min="8195" max="8195" width="12" style="9" customWidth="1"/>
    <col min="8196" max="8196" width="8.28515625" style="9" customWidth="1"/>
    <col min="8197" max="8197" width="11.7109375" style="9" customWidth="1"/>
    <col min="8198" max="8198" width="9.5703125" style="9" bestFit="1" customWidth="1"/>
    <col min="8199" max="8448" width="9.140625" style="9"/>
    <col min="8449" max="8449" width="55.7109375" style="9" customWidth="1"/>
    <col min="8450" max="8450" width="14.42578125" style="9" customWidth="1"/>
    <col min="8451" max="8451" width="12" style="9" customWidth="1"/>
    <col min="8452" max="8452" width="8.28515625" style="9" customWidth="1"/>
    <col min="8453" max="8453" width="11.7109375" style="9" customWidth="1"/>
    <col min="8454" max="8454" width="9.5703125" style="9" bestFit="1" customWidth="1"/>
    <col min="8455" max="8704" width="9.140625" style="9"/>
    <col min="8705" max="8705" width="55.7109375" style="9" customWidth="1"/>
    <col min="8706" max="8706" width="14.42578125" style="9" customWidth="1"/>
    <col min="8707" max="8707" width="12" style="9" customWidth="1"/>
    <col min="8708" max="8708" width="8.28515625" style="9" customWidth="1"/>
    <col min="8709" max="8709" width="11.7109375" style="9" customWidth="1"/>
    <col min="8710" max="8710" width="9.5703125" style="9" bestFit="1" customWidth="1"/>
    <col min="8711" max="8960" width="9.140625" style="9"/>
    <col min="8961" max="8961" width="55.7109375" style="9" customWidth="1"/>
    <col min="8962" max="8962" width="14.42578125" style="9" customWidth="1"/>
    <col min="8963" max="8963" width="12" style="9" customWidth="1"/>
    <col min="8964" max="8964" width="8.28515625" style="9" customWidth="1"/>
    <col min="8965" max="8965" width="11.7109375" style="9" customWidth="1"/>
    <col min="8966" max="8966" width="9.5703125" style="9" bestFit="1" customWidth="1"/>
    <col min="8967" max="9216" width="9.140625" style="9"/>
    <col min="9217" max="9217" width="55.7109375" style="9" customWidth="1"/>
    <col min="9218" max="9218" width="14.42578125" style="9" customWidth="1"/>
    <col min="9219" max="9219" width="12" style="9" customWidth="1"/>
    <col min="9220" max="9220" width="8.28515625" style="9" customWidth="1"/>
    <col min="9221" max="9221" width="11.7109375" style="9" customWidth="1"/>
    <col min="9222" max="9222" width="9.5703125" style="9" bestFit="1" customWidth="1"/>
    <col min="9223" max="9472" width="9.140625" style="9"/>
    <col min="9473" max="9473" width="55.7109375" style="9" customWidth="1"/>
    <col min="9474" max="9474" width="14.42578125" style="9" customWidth="1"/>
    <col min="9475" max="9475" width="12" style="9" customWidth="1"/>
    <col min="9476" max="9476" width="8.28515625" style="9" customWidth="1"/>
    <col min="9477" max="9477" width="11.7109375" style="9" customWidth="1"/>
    <col min="9478" max="9478" width="9.5703125" style="9" bestFit="1" customWidth="1"/>
    <col min="9479" max="9728" width="9.140625" style="9"/>
    <col min="9729" max="9729" width="55.7109375" style="9" customWidth="1"/>
    <col min="9730" max="9730" width="14.42578125" style="9" customWidth="1"/>
    <col min="9731" max="9731" width="12" style="9" customWidth="1"/>
    <col min="9732" max="9732" width="8.28515625" style="9" customWidth="1"/>
    <col min="9733" max="9733" width="11.7109375" style="9" customWidth="1"/>
    <col min="9734" max="9734" width="9.5703125" style="9" bestFit="1" customWidth="1"/>
    <col min="9735" max="9984" width="9.140625" style="9"/>
    <col min="9985" max="9985" width="55.7109375" style="9" customWidth="1"/>
    <col min="9986" max="9986" width="14.42578125" style="9" customWidth="1"/>
    <col min="9987" max="9987" width="12" style="9" customWidth="1"/>
    <col min="9988" max="9988" width="8.28515625" style="9" customWidth="1"/>
    <col min="9989" max="9989" width="11.7109375" style="9" customWidth="1"/>
    <col min="9990" max="9990" width="9.5703125" style="9" bestFit="1" customWidth="1"/>
    <col min="9991" max="10240" width="9.140625" style="9"/>
    <col min="10241" max="10241" width="55.7109375" style="9" customWidth="1"/>
    <col min="10242" max="10242" width="14.42578125" style="9" customWidth="1"/>
    <col min="10243" max="10243" width="12" style="9" customWidth="1"/>
    <col min="10244" max="10244" width="8.28515625" style="9" customWidth="1"/>
    <col min="10245" max="10245" width="11.7109375" style="9" customWidth="1"/>
    <col min="10246" max="10246" width="9.5703125" style="9" bestFit="1" customWidth="1"/>
    <col min="10247" max="10496" width="9.140625" style="9"/>
    <col min="10497" max="10497" width="55.7109375" style="9" customWidth="1"/>
    <col min="10498" max="10498" width="14.42578125" style="9" customWidth="1"/>
    <col min="10499" max="10499" width="12" style="9" customWidth="1"/>
    <col min="10500" max="10500" width="8.28515625" style="9" customWidth="1"/>
    <col min="10501" max="10501" width="11.7109375" style="9" customWidth="1"/>
    <col min="10502" max="10502" width="9.5703125" style="9" bestFit="1" customWidth="1"/>
    <col min="10503" max="10752" width="9.140625" style="9"/>
    <col min="10753" max="10753" width="55.7109375" style="9" customWidth="1"/>
    <col min="10754" max="10754" width="14.42578125" style="9" customWidth="1"/>
    <col min="10755" max="10755" width="12" style="9" customWidth="1"/>
    <col min="10756" max="10756" width="8.28515625" style="9" customWidth="1"/>
    <col min="10757" max="10757" width="11.7109375" style="9" customWidth="1"/>
    <col min="10758" max="10758" width="9.5703125" style="9" bestFit="1" customWidth="1"/>
    <col min="10759" max="11008" width="9.140625" style="9"/>
    <col min="11009" max="11009" width="55.7109375" style="9" customWidth="1"/>
    <col min="11010" max="11010" width="14.42578125" style="9" customWidth="1"/>
    <col min="11011" max="11011" width="12" style="9" customWidth="1"/>
    <col min="11012" max="11012" width="8.28515625" style="9" customWidth="1"/>
    <col min="11013" max="11013" width="11.7109375" style="9" customWidth="1"/>
    <col min="11014" max="11014" width="9.5703125" style="9" bestFit="1" customWidth="1"/>
    <col min="11015" max="11264" width="9.140625" style="9"/>
    <col min="11265" max="11265" width="55.7109375" style="9" customWidth="1"/>
    <col min="11266" max="11266" width="14.42578125" style="9" customWidth="1"/>
    <col min="11267" max="11267" width="12" style="9" customWidth="1"/>
    <col min="11268" max="11268" width="8.28515625" style="9" customWidth="1"/>
    <col min="11269" max="11269" width="11.7109375" style="9" customWidth="1"/>
    <col min="11270" max="11270" width="9.5703125" style="9" bestFit="1" customWidth="1"/>
    <col min="11271" max="11520" width="9.140625" style="9"/>
    <col min="11521" max="11521" width="55.7109375" style="9" customWidth="1"/>
    <col min="11522" max="11522" width="14.42578125" style="9" customWidth="1"/>
    <col min="11523" max="11523" width="12" style="9" customWidth="1"/>
    <col min="11524" max="11524" width="8.28515625" style="9" customWidth="1"/>
    <col min="11525" max="11525" width="11.7109375" style="9" customWidth="1"/>
    <col min="11526" max="11526" width="9.5703125" style="9" bestFit="1" customWidth="1"/>
    <col min="11527" max="11776" width="9.140625" style="9"/>
    <col min="11777" max="11777" width="55.7109375" style="9" customWidth="1"/>
    <col min="11778" max="11778" width="14.42578125" style="9" customWidth="1"/>
    <col min="11779" max="11779" width="12" style="9" customWidth="1"/>
    <col min="11780" max="11780" width="8.28515625" style="9" customWidth="1"/>
    <col min="11781" max="11781" width="11.7109375" style="9" customWidth="1"/>
    <col min="11782" max="11782" width="9.5703125" style="9" bestFit="1" customWidth="1"/>
    <col min="11783" max="12032" width="9.140625" style="9"/>
    <col min="12033" max="12033" width="55.7109375" style="9" customWidth="1"/>
    <col min="12034" max="12034" width="14.42578125" style="9" customWidth="1"/>
    <col min="12035" max="12035" width="12" style="9" customWidth="1"/>
    <col min="12036" max="12036" width="8.28515625" style="9" customWidth="1"/>
    <col min="12037" max="12037" width="11.7109375" style="9" customWidth="1"/>
    <col min="12038" max="12038" width="9.5703125" style="9" bestFit="1" customWidth="1"/>
    <col min="12039" max="12288" width="9.140625" style="9"/>
    <col min="12289" max="12289" width="55.7109375" style="9" customWidth="1"/>
    <col min="12290" max="12290" width="14.42578125" style="9" customWidth="1"/>
    <col min="12291" max="12291" width="12" style="9" customWidth="1"/>
    <col min="12292" max="12292" width="8.28515625" style="9" customWidth="1"/>
    <col min="12293" max="12293" width="11.7109375" style="9" customWidth="1"/>
    <col min="12294" max="12294" width="9.5703125" style="9" bestFit="1" customWidth="1"/>
    <col min="12295" max="12544" width="9.140625" style="9"/>
    <col min="12545" max="12545" width="55.7109375" style="9" customWidth="1"/>
    <col min="12546" max="12546" width="14.42578125" style="9" customWidth="1"/>
    <col min="12547" max="12547" width="12" style="9" customWidth="1"/>
    <col min="12548" max="12548" width="8.28515625" style="9" customWidth="1"/>
    <col min="12549" max="12549" width="11.7109375" style="9" customWidth="1"/>
    <col min="12550" max="12550" width="9.5703125" style="9" bestFit="1" customWidth="1"/>
    <col min="12551" max="12800" width="9.140625" style="9"/>
    <col min="12801" max="12801" width="55.7109375" style="9" customWidth="1"/>
    <col min="12802" max="12802" width="14.42578125" style="9" customWidth="1"/>
    <col min="12803" max="12803" width="12" style="9" customWidth="1"/>
    <col min="12804" max="12804" width="8.28515625" style="9" customWidth="1"/>
    <col min="12805" max="12805" width="11.7109375" style="9" customWidth="1"/>
    <col min="12806" max="12806" width="9.5703125" style="9" bestFit="1" customWidth="1"/>
    <col min="12807" max="13056" width="9.140625" style="9"/>
    <col min="13057" max="13057" width="55.7109375" style="9" customWidth="1"/>
    <col min="13058" max="13058" width="14.42578125" style="9" customWidth="1"/>
    <col min="13059" max="13059" width="12" style="9" customWidth="1"/>
    <col min="13060" max="13060" width="8.28515625" style="9" customWidth="1"/>
    <col min="13061" max="13061" width="11.7109375" style="9" customWidth="1"/>
    <col min="13062" max="13062" width="9.5703125" style="9" bestFit="1" customWidth="1"/>
    <col min="13063" max="13312" width="9.140625" style="9"/>
    <col min="13313" max="13313" width="55.7109375" style="9" customWidth="1"/>
    <col min="13314" max="13314" width="14.42578125" style="9" customWidth="1"/>
    <col min="13315" max="13315" width="12" style="9" customWidth="1"/>
    <col min="13316" max="13316" width="8.28515625" style="9" customWidth="1"/>
    <col min="13317" max="13317" width="11.7109375" style="9" customWidth="1"/>
    <col min="13318" max="13318" width="9.5703125" style="9" bestFit="1" customWidth="1"/>
    <col min="13319" max="13568" width="9.140625" style="9"/>
    <col min="13569" max="13569" width="55.7109375" style="9" customWidth="1"/>
    <col min="13570" max="13570" width="14.42578125" style="9" customWidth="1"/>
    <col min="13571" max="13571" width="12" style="9" customWidth="1"/>
    <col min="13572" max="13572" width="8.28515625" style="9" customWidth="1"/>
    <col min="13573" max="13573" width="11.7109375" style="9" customWidth="1"/>
    <col min="13574" max="13574" width="9.5703125" style="9" bestFit="1" customWidth="1"/>
    <col min="13575" max="13824" width="9.140625" style="9"/>
    <col min="13825" max="13825" width="55.7109375" style="9" customWidth="1"/>
    <col min="13826" max="13826" width="14.42578125" style="9" customWidth="1"/>
    <col min="13827" max="13827" width="12" style="9" customWidth="1"/>
    <col min="13828" max="13828" width="8.28515625" style="9" customWidth="1"/>
    <col min="13829" max="13829" width="11.7109375" style="9" customWidth="1"/>
    <col min="13830" max="13830" width="9.5703125" style="9" bestFit="1" customWidth="1"/>
    <col min="13831" max="14080" width="9.140625" style="9"/>
    <col min="14081" max="14081" width="55.7109375" style="9" customWidth="1"/>
    <col min="14082" max="14082" width="14.42578125" style="9" customWidth="1"/>
    <col min="14083" max="14083" width="12" style="9" customWidth="1"/>
    <col min="14084" max="14084" width="8.28515625" style="9" customWidth="1"/>
    <col min="14085" max="14085" width="11.7109375" style="9" customWidth="1"/>
    <col min="14086" max="14086" width="9.5703125" style="9" bestFit="1" customWidth="1"/>
    <col min="14087" max="14336" width="9.140625" style="9"/>
    <col min="14337" max="14337" width="55.7109375" style="9" customWidth="1"/>
    <col min="14338" max="14338" width="14.42578125" style="9" customWidth="1"/>
    <col min="14339" max="14339" width="12" style="9" customWidth="1"/>
    <col min="14340" max="14340" width="8.28515625" style="9" customWidth="1"/>
    <col min="14341" max="14341" width="11.7109375" style="9" customWidth="1"/>
    <col min="14342" max="14342" width="9.5703125" style="9" bestFit="1" customWidth="1"/>
    <col min="14343" max="14592" width="9.140625" style="9"/>
    <col min="14593" max="14593" width="55.7109375" style="9" customWidth="1"/>
    <col min="14594" max="14594" width="14.42578125" style="9" customWidth="1"/>
    <col min="14595" max="14595" width="12" style="9" customWidth="1"/>
    <col min="14596" max="14596" width="8.28515625" style="9" customWidth="1"/>
    <col min="14597" max="14597" width="11.7109375" style="9" customWidth="1"/>
    <col min="14598" max="14598" width="9.5703125" style="9" bestFit="1" customWidth="1"/>
    <col min="14599" max="14848" width="9.140625" style="9"/>
    <col min="14849" max="14849" width="55.7109375" style="9" customWidth="1"/>
    <col min="14850" max="14850" width="14.42578125" style="9" customWidth="1"/>
    <col min="14851" max="14851" width="12" style="9" customWidth="1"/>
    <col min="14852" max="14852" width="8.28515625" style="9" customWidth="1"/>
    <col min="14853" max="14853" width="11.7109375" style="9" customWidth="1"/>
    <col min="14854" max="14854" width="9.5703125" style="9" bestFit="1" customWidth="1"/>
    <col min="14855" max="15104" width="9.140625" style="9"/>
    <col min="15105" max="15105" width="55.7109375" style="9" customWidth="1"/>
    <col min="15106" max="15106" width="14.42578125" style="9" customWidth="1"/>
    <col min="15107" max="15107" width="12" style="9" customWidth="1"/>
    <col min="15108" max="15108" width="8.28515625" style="9" customWidth="1"/>
    <col min="15109" max="15109" width="11.7109375" style="9" customWidth="1"/>
    <col min="15110" max="15110" width="9.5703125" style="9" bestFit="1" customWidth="1"/>
    <col min="15111" max="15360" width="9.140625" style="9"/>
    <col min="15361" max="15361" width="55.7109375" style="9" customWidth="1"/>
    <col min="15362" max="15362" width="14.42578125" style="9" customWidth="1"/>
    <col min="15363" max="15363" width="12" style="9" customWidth="1"/>
    <col min="15364" max="15364" width="8.28515625" style="9" customWidth="1"/>
    <col min="15365" max="15365" width="11.7109375" style="9" customWidth="1"/>
    <col min="15366" max="15366" width="9.5703125" style="9" bestFit="1" customWidth="1"/>
    <col min="15367" max="15616" width="9.140625" style="9"/>
    <col min="15617" max="15617" width="55.7109375" style="9" customWidth="1"/>
    <col min="15618" max="15618" width="14.42578125" style="9" customWidth="1"/>
    <col min="15619" max="15619" width="12" style="9" customWidth="1"/>
    <col min="15620" max="15620" width="8.28515625" style="9" customWidth="1"/>
    <col min="15621" max="15621" width="11.7109375" style="9" customWidth="1"/>
    <col min="15622" max="15622" width="9.5703125" style="9" bestFit="1" customWidth="1"/>
    <col min="15623" max="15872" width="9.140625" style="9"/>
    <col min="15873" max="15873" width="55.7109375" style="9" customWidth="1"/>
    <col min="15874" max="15874" width="14.42578125" style="9" customWidth="1"/>
    <col min="15875" max="15875" width="12" style="9" customWidth="1"/>
    <col min="15876" max="15876" width="8.28515625" style="9" customWidth="1"/>
    <col min="15877" max="15877" width="11.7109375" style="9" customWidth="1"/>
    <col min="15878" max="15878" width="9.5703125" style="9" bestFit="1" customWidth="1"/>
    <col min="15879" max="16128" width="9.140625" style="9"/>
    <col min="16129" max="16129" width="55.7109375" style="9" customWidth="1"/>
    <col min="16130" max="16130" width="14.42578125" style="9" customWidth="1"/>
    <col min="16131" max="16131" width="12" style="9" customWidth="1"/>
    <col min="16132" max="16132" width="8.28515625" style="9" customWidth="1"/>
    <col min="16133" max="16133" width="11.7109375" style="9" customWidth="1"/>
    <col min="16134" max="16134" width="9.5703125" style="9" bestFit="1" customWidth="1"/>
    <col min="16135" max="16384" width="9.140625" style="9"/>
  </cols>
  <sheetData>
    <row r="1" spans="1:6" s="6" customFormat="1" ht="18.75" x14ac:dyDescent="0.3">
      <c r="A1" s="172" t="s">
        <v>104</v>
      </c>
      <c r="B1" s="172"/>
      <c r="C1" s="172"/>
      <c r="D1" s="172"/>
      <c r="E1" s="172"/>
    </row>
    <row r="2" spans="1:6" s="6" customFormat="1" ht="18.75" customHeight="1" x14ac:dyDescent="0.3">
      <c r="B2" s="134"/>
      <c r="C2" s="134"/>
      <c r="D2" s="134"/>
      <c r="E2" s="135" t="s">
        <v>271</v>
      </c>
      <c r="F2" s="134"/>
    </row>
    <row r="3" spans="1:6" s="6" customFormat="1" ht="18.75" customHeight="1" x14ac:dyDescent="0.3">
      <c r="B3" s="134"/>
      <c r="C3" s="134"/>
      <c r="D3" s="134"/>
      <c r="E3" s="135" t="s">
        <v>11</v>
      </c>
      <c r="F3" s="134"/>
    </row>
    <row r="4" spans="1:6" s="6" customFormat="1" ht="18.75" x14ac:dyDescent="0.3">
      <c r="B4" s="134"/>
      <c r="C4" s="134"/>
      <c r="D4" s="134"/>
      <c r="E4" s="135" t="s">
        <v>296</v>
      </c>
      <c r="F4" s="134"/>
    </row>
    <row r="5" spans="1:6" s="6" customFormat="1" ht="18.75" customHeight="1" x14ac:dyDescent="0.3">
      <c r="B5" s="134"/>
      <c r="C5" s="134"/>
      <c r="D5" s="134"/>
      <c r="E5" s="135" t="s">
        <v>272</v>
      </c>
      <c r="F5" s="134"/>
    </row>
    <row r="6" spans="1:6" s="6" customFormat="1" ht="18.75" customHeight="1" x14ac:dyDescent="0.3">
      <c r="B6" s="134"/>
      <c r="C6" s="134"/>
      <c r="D6" s="134"/>
      <c r="E6" s="135" t="s">
        <v>11</v>
      </c>
      <c r="F6" s="134"/>
    </row>
    <row r="7" spans="1:6" s="6" customFormat="1" ht="18.75" customHeight="1" x14ac:dyDescent="0.3">
      <c r="B7" s="134"/>
      <c r="C7" s="134"/>
      <c r="D7" s="134"/>
      <c r="E7" s="135" t="s">
        <v>288</v>
      </c>
      <c r="F7" s="134"/>
    </row>
    <row r="8" spans="1:6" ht="18.75" x14ac:dyDescent="0.3">
      <c r="A8" s="173"/>
      <c r="B8" s="173"/>
      <c r="C8" s="173"/>
      <c r="D8" s="173"/>
      <c r="E8" s="173"/>
    </row>
    <row r="9" spans="1:6" ht="54.75" customHeight="1" x14ac:dyDescent="0.3">
      <c r="A9" s="164" t="s">
        <v>289</v>
      </c>
      <c r="B9" s="164"/>
      <c r="C9" s="164"/>
      <c r="D9" s="164"/>
      <c r="E9" s="164"/>
      <c r="F9" s="2"/>
    </row>
    <row r="10" spans="1:6" s="12" customFormat="1" x14ac:dyDescent="0.25">
      <c r="A10" s="166"/>
      <c r="B10" s="166"/>
      <c r="C10" s="166"/>
      <c r="D10" s="166"/>
      <c r="E10" s="166"/>
    </row>
    <row r="11" spans="1:6" s="12" customFormat="1" ht="15.75" customHeight="1" x14ac:dyDescent="0.25">
      <c r="A11" s="167" t="s">
        <v>69</v>
      </c>
      <c r="B11" s="174" t="s">
        <v>108</v>
      </c>
      <c r="C11" s="176" t="s">
        <v>71</v>
      </c>
      <c r="D11" s="176" t="s">
        <v>72</v>
      </c>
      <c r="E11" s="176" t="s">
        <v>110</v>
      </c>
      <c r="F11" s="46"/>
    </row>
    <row r="12" spans="1:6" s="12" customFormat="1" ht="29.25" customHeight="1" x14ac:dyDescent="0.25">
      <c r="A12" s="168"/>
      <c r="B12" s="175"/>
      <c r="C12" s="177"/>
      <c r="D12" s="177"/>
      <c r="E12" s="177"/>
    </row>
    <row r="13" spans="1:6" s="12" customFormat="1" x14ac:dyDescent="0.25">
      <c r="A13" s="4">
        <v>1</v>
      </c>
      <c r="B13" s="4">
        <v>2</v>
      </c>
      <c r="C13" s="4">
        <v>2</v>
      </c>
      <c r="D13" s="4">
        <v>3</v>
      </c>
      <c r="E13" s="4">
        <v>4</v>
      </c>
    </row>
    <row r="14" spans="1:6" s="69" customFormat="1" ht="18.75" x14ac:dyDescent="0.3">
      <c r="A14" s="99" t="s">
        <v>29</v>
      </c>
      <c r="B14" s="136"/>
      <c r="C14" s="108"/>
      <c r="D14" s="108"/>
      <c r="E14" s="106">
        <f>E15</f>
        <v>3551.9</v>
      </c>
      <c r="F14" s="68"/>
    </row>
    <row r="15" spans="1:6" s="12" customFormat="1" ht="75" x14ac:dyDescent="0.3">
      <c r="A15" s="99" t="s">
        <v>284</v>
      </c>
      <c r="B15" s="107">
        <v>791</v>
      </c>
      <c r="C15" s="108"/>
      <c r="D15" s="108"/>
      <c r="E15" s="106">
        <f>E16+E20+E25+E28+E32+E35+E39+E44+E56</f>
        <v>3551.9</v>
      </c>
      <c r="F15" s="46"/>
    </row>
    <row r="16" spans="1:6" s="12" customFormat="1" ht="112.5" x14ac:dyDescent="0.3">
      <c r="A16" s="99" t="s">
        <v>274</v>
      </c>
      <c r="B16" s="107">
        <v>791</v>
      </c>
      <c r="C16" s="109" t="s">
        <v>252</v>
      </c>
      <c r="D16" s="108"/>
      <c r="E16" s="105">
        <f>E17</f>
        <v>412.9</v>
      </c>
      <c r="F16" s="46"/>
    </row>
    <row r="17" spans="1:6" s="12" customFormat="1" ht="18.75" x14ac:dyDescent="0.3">
      <c r="A17" s="25" t="s">
        <v>239</v>
      </c>
      <c r="B17" s="3">
        <v>791</v>
      </c>
      <c r="C17" s="54" t="s">
        <v>253</v>
      </c>
      <c r="D17" s="27"/>
      <c r="E17" s="101">
        <f>E18</f>
        <v>412.9</v>
      </c>
      <c r="F17" s="7"/>
    </row>
    <row r="18" spans="1:6" s="12" customFormat="1" ht="95.25" customHeight="1" x14ac:dyDescent="0.3">
      <c r="A18" s="25" t="s">
        <v>77</v>
      </c>
      <c r="B18" s="3">
        <v>791</v>
      </c>
      <c r="C18" s="54" t="s">
        <v>253</v>
      </c>
      <c r="D18" s="27">
        <v>100</v>
      </c>
      <c r="E18" s="101">
        <v>412.9</v>
      </c>
    </row>
    <row r="19" spans="1:6" s="12" customFormat="1" ht="78.75" customHeight="1" x14ac:dyDescent="0.3">
      <c r="A19" s="25" t="s">
        <v>80</v>
      </c>
      <c r="B19" s="3">
        <v>791</v>
      </c>
      <c r="C19" s="80"/>
      <c r="D19" s="27"/>
      <c r="E19" s="101">
        <f>E20</f>
        <v>1609.2</v>
      </c>
    </row>
    <row r="20" spans="1:6" s="12" customFormat="1" ht="112.5" x14ac:dyDescent="0.3">
      <c r="A20" s="99" t="s">
        <v>275</v>
      </c>
      <c r="B20" s="3">
        <v>730</v>
      </c>
      <c r="C20" s="52" t="s">
        <v>252</v>
      </c>
      <c r="D20" s="53"/>
      <c r="E20" s="105">
        <f>E21</f>
        <v>1609.2</v>
      </c>
    </row>
    <row r="21" spans="1:6" s="7" customFormat="1" ht="37.5" x14ac:dyDescent="0.3">
      <c r="A21" s="25" t="s">
        <v>76</v>
      </c>
      <c r="B21" s="3">
        <v>791</v>
      </c>
      <c r="C21" s="54" t="s">
        <v>254</v>
      </c>
      <c r="D21" s="27"/>
      <c r="E21" s="101">
        <f>E22+E23+E24</f>
        <v>1609.2</v>
      </c>
    </row>
    <row r="22" spans="1:6" s="12" customFormat="1" ht="95.25" customHeight="1" x14ac:dyDescent="0.3">
      <c r="A22" s="25" t="s">
        <v>77</v>
      </c>
      <c r="B22" s="3">
        <v>791</v>
      </c>
      <c r="C22" s="54" t="s">
        <v>254</v>
      </c>
      <c r="D22" s="27">
        <v>100</v>
      </c>
      <c r="E22" s="101">
        <v>636</v>
      </c>
      <c r="F22" s="8"/>
    </row>
    <row r="23" spans="1:6" s="12" customFormat="1" ht="37.5" x14ac:dyDescent="0.3">
      <c r="A23" s="25" t="s">
        <v>78</v>
      </c>
      <c r="B23" s="3">
        <v>791</v>
      </c>
      <c r="C23" s="54" t="s">
        <v>254</v>
      </c>
      <c r="D23" s="27">
        <v>200</v>
      </c>
      <c r="E23" s="101">
        <v>901</v>
      </c>
      <c r="F23" s="9"/>
    </row>
    <row r="24" spans="1:6" s="7" customFormat="1" ht="18.75" x14ac:dyDescent="0.3">
      <c r="A24" s="25" t="s">
        <v>79</v>
      </c>
      <c r="B24" s="3">
        <v>791</v>
      </c>
      <c r="C24" s="54" t="s">
        <v>254</v>
      </c>
      <c r="D24" s="27">
        <v>800</v>
      </c>
      <c r="E24" s="101">
        <v>72.2</v>
      </c>
      <c r="F24" s="9"/>
    </row>
    <row r="25" spans="1:6" s="12" customFormat="1" ht="18.75" x14ac:dyDescent="0.3">
      <c r="A25" s="30" t="s">
        <v>84</v>
      </c>
      <c r="B25" s="3">
        <v>791</v>
      </c>
      <c r="C25" s="53">
        <v>9900000000</v>
      </c>
      <c r="D25" s="53"/>
      <c r="E25" s="105">
        <f>E26</f>
        <v>1</v>
      </c>
      <c r="F25" s="9"/>
    </row>
    <row r="26" spans="1:6" s="12" customFormat="1" ht="18.75" x14ac:dyDescent="0.3">
      <c r="A26" s="25" t="s">
        <v>85</v>
      </c>
      <c r="B26" s="3">
        <v>791</v>
      </c>
      <c r="C26" s="80">
        <v>9900007500</v>
      </c>
      <c r="D26" s="27"/>
      <c r="E26" s="101">
        <f>E27</f>
        <v>1</v>
      </c>
      <c r="F26" s="9"/>
    </row>
    <row r="27" spans="1:6" s="12" customFormat="1" ht="18.75" x14ac:dyDescent="0.3">
      <c r="A27" s="25" t="s">
        <v>79</v>
      </c>
      <c r="B27" s="3">
        <v>791</v>
      </c>
      <c r="C27" s="80">
        <v>9900007500</v>
      </c>
      <c r="D27" s="27">
        <v>800</v>
      </c>
      <c r="E27" s="101">
        <v>1</v>
      </c>
      <c r="F27" s="9"/>
    </row>
    <row r="28" spans="1:6" s="12" customFormat="1" ht="18.75" x14ac:dyDescent="0.3">
      <c r="A28" s="30" t="s">
        <v>84</v>
      </c>
      <c r="B28" s="3">
        <v>791</v>
      </c>
      <c r="C28" s="53">
        <v>9900000000</v>
      </c>
      <c r="D28" s="53"/>
      <c r="E28" s="105">
        <f>E29</f>
        <v>70</v>
      </c>
      <c r="F28" s="9"/>
    </row>
    <row r="29" spans="1:6" s="8" customFormat="1" ht="75" x14ac:dyDescent="0.3">
      <c r="A29" s="25" t="s">
        <v>224</v>
      </c>
      <c r="B29" s="3">
        <v>791</v>
      </c>
      <c r="C29" s="80">
        <v>9900051180</v>
      </c>
      <c r="D29" s="27"/>
      <c r="E29" s="101">
        <f>E30+E31</f>
        <v>70</v>
      </c>
      <c r="F29" s="9"/>
    </row>
    <row r="30" spans="1:6" ht="18.75" x14ac:dyDescent="0.3">
      <c r="A30" s="25" t="s">
        <v>102</v>
      </c>
      <c r="B30" s="3">
        <v>791</v>
      </c>
      <c r="C30" s="80">
        <v>9900051180</v>
      </c>
      <c r="D30" s="27">
        <v>100</v>
      </c>
      <c r="E30" s="101">
        <v>67.5</v>
      </c>
      <c r="F30" s="8"/>
    </row>
    <row r="31" spans="1:6" ht="37.5" x14ac:dyDescent="0.3">
      <c r="A31" s="25" t="s">
        <v>78</v>
      </c>
      <c r="B31" s="3">
        <v>791</v>
      </c>
      <c r="C31" s="80">
        <v>9900051180</v>
      </c>
      <c r="D31" s="27">
        <v>200</v>
      </c>
      <c r="E31" s="101">
        <v>2.5</v>
      </c>
    </row>
    <row r="32" spans="1:6" ht="0.75" customHeight="1" x14ac:dyDescent="0.3">
      <c r="A32" s="77" t="s">
        <v>280</v>
      </c>
      <c r="B32" s="3">
        <v>791</v>
      </c>
      <c r="C32" s="53">
        <v>1600000</v>
      </c>
      <c r="D32" s="53"/>
      <c r="E32" s="59">
        <f>E33</f>
        <v>0</v>
      </c>
    </row>
    <row r="33" spans="1:6" ht="37.5" hidden="1" x14ac:dyDescent="0.3">
      <c r="A33" s="25" t="s">
        <v>227</v>
      </c>
      <c r="B33" s="3">
        <v>791</v>
      </c>
      <c r="C33" s="80">
        <v>1602191</v>
      </c>
      <c r="D33" s="27"/>
      <c r="E33" s="58">
        <f>E34</f>
        <v>0</v>
      </c>
      <c r="F33" s="8"/>
    </row>
    <row r="34" spans="1:6" ht="37.5" hidden="1" x14ac:dyDescent="0.3">
      <c r="A34" s="25" t="s">
        <v>78</v>
      </c>
      <c r="B34" s="3">
        <v>791</v>
      </c>
      <c r="C34" s="80">
        <v>1602191</v>
      </c>
      <c r="D34" s="27">
        <v>200</v>
      </c>
      <c r="E34" s="58"/>
    </row>
    <row r="35" spans="1:6" ht="93.75" x14ac:dyDescent="0.3">
      <c r="A35" s="99" t="s">
        <v>276</v>
      </c>
      <c r="B35" s="107">
        <v>791</v>
      </c>
      <c r="C35" s="108">
        <v>2200000000</v>
      </c>
      <c r="D35" s="108"/>
      <c r="E35" s="105">
        <f>E36</f>
        <v>344.20000000000005</v>
      </c>
    </row>
    <row r="36" spans="1:6" ht="37.5" x14ac:dyDescent="0.3">
      <c r="A36" s="98" t="s">
        <v>229</v>
      </c>
      <c r="B36" s="107">
        <v>791</v>
      </c>
      <c r="C36" s="100">
        <v>2200024300</v>
      </c>
      <c r="D36" s="100"/>
      <c r="E36" s="101">
        <f>E37+E38</f>
        <v>344.20000000000005</v>
      </c>
      <c r="F36" s="8"/>
    </row>
    <row r="37" spans="1:6" s="8" customFormat="1" ht="95.25" customHeight="1" x14ac:dyDescent="0.3">
      <c r="A37" s="98" t="s">
        <v>77</v>
      </c>
      <c r="B37" s="107">
        <v>791</v>
      </c>
      <c r="C37" s="100">
        <v>2200024300</v>
      </c>
      <c r="D37" s="100">
        <v>100</v>
      </c>
      <c r="E37" s="101">
        <v>230.3</v>
      </c>
      <c r="F37" s="9"/>
    </row>
    <row r="38" spans="1:6" ht="37.5" x14ac:dyDescent="0.3">
      <c r="A38" s="98" t="s">
        <v>78</v>
      </c>
      <c r="B38" s="107">
        <v>791</v>
      </c>
      <c r="C38" s="100">
        <v>2200024300</v>
      </c>
      <c r="D38" s="100">
        <v>200</v>
      </c>
      <c r="E38" s="101">
        <v>113.9</v>
      </c>
    </row>
    <row r="39" spans="1:6" ht="93.75" x14ac:dyDescent="0.3">
      <c r="A39" s="99" t="s">
        <v>277</v>
      </c>
      <c r="B39" s="107">
        <v>791</v>
      </c>
      <c r="C39" s="108">
        <v>2100000000</v>
      </c>
      <c r="D39" s="108"/>
      <c r="E39" s="105">
        <f>E40+E42</f>
        <v>110</v>
      </c>
      <c r="F39" s="8"/>
    </row>
    <row r="40" spans="1:6" s="8" customFormat="1" ht="18.75" x14ac:dyDescent="0.3">
      <c r="A40" s="98" t="s">
        <v>230</v>
      </c>
      <c r="B40" s="107">
        <v>791</v>
      </c>
      <c r="C40" s="100">
        <v>2100003150</v>
      </c>
      <c r="D40" s="100"/>
      <c r="E40" s="101">
        <f>E41</f>
        <v>110</v>
      </c>
      <c r="F40" s="9"/>
    </row>
    <row r="41" spans="1:6" ht="37.5" x14ac:dyDescent="0.3">
      <c r="A41" s="98" t="s">
        <v>78</v>
      </c>
      <c r="B41" s="107">
        <v>791</v>
      </c>
      <c r="C41" s="100">
        <v>2100003150</v>
      </c>
      <c r="D41" s="100">
        <v>200</v>
      </c>
      <c r="E41" s="101">
        <v>110</v>
      </c>
    </row>
    <row r="42" spans="1:6" ht="93.75" x14ac:dyDescent="0.3">
      <c r="A42" s="98" t="s">
        <v>237</v>
      </c>
      <c r="B42" s="107">
        <v>791</v>
      </c>
      <c r="C42" s="100">
        <v>21000074040</v>
      </c>
      <c r="D42" s="100"/>
      <c r="E42" s="101">
        <f>E43</f>
        <v>0</v>
      </c>
      <c r="F42" s="8"/>
    </row>
    <row r="43" spans="1:6" ht="37.5" x14ac:dyDescent="0.3">
      <c r="A43" s="98" t="s">
        <v>78</v>
      </c>
      <c r="B43" s="107">
        <v>791</v>
      </c>
      <c r="C43" s="100">
        <v>21000074040</v>
      </c>
      <c r="D43" s="100">
        <v>200</v>
      </c>
      <c r="E43" s="101">
        <v>0</v>
      </c>
    </row>
    <row r="44" spans="1:6" ht="117" customHeight="1" x14ac:dyDescent="0.3">
      <c r="A44" s="99" t="s">
        <v>278</v>
      </c>
      <c r="B44" s="107">
        <v>791</v>
      </c>
      <c r="C44" s="108">
        <v>2000000000</v>
      </c>
      <c r="D44" s="108"/>
      <c r="E44" s="105">
        <f>E48+E53+E59</f>
        <v>1004.6</v>
      </c>
    </row>
    <row r="45" spans="1:6" ht="18.75" x14ac:dyDescent="0.3">
      <c r="A45" s="25" t="s">
        <v>91</v>
      </c>
      <c r="B45" s="3">
        <v>791</v>
      </c>
      <c r="C45" s="80">
        <v>2000003610</v>
      </c>
      <c r="D45" s="27"/>
      <c r="E45" s="60">
        <f>E46</f>
        <v>0</v>
      </c>
      <c r="F45" s="8"/>
    </row>
    <row r="46" spans="1:6" s="8" customFormat="1" ht="40.5" customHeight="1" x14ac:dyDescent="0.3">
      <c r="A46" s="25" t="s">
        <v>231</v>
      </c>
      <c r="B46" s="3">
        <v>791</v>
      </c>
      <c r="C46" s="80">
        <v>2000003610</v>
      </c>
      <c r="D46" s="27"/>
      <c r="E46" s="60">
        <f>E47</f>
        <v>0</v>
      </c>
      <c r="F46" s="9"/>
    </row>
    <row r="47" spans="1:6" ht="37.5" x14ac:dyDescent="0.3">
      <c r="A47" s="25" t="s">
        <v>78</v>
      </c>
      <c r="B47" s="3">
        <v>791</v>
      </c>
      <c r="C47" s="80">
        <v>2000003560</v>
      </c>
      <c r="D47" s="27">
        <v>200</v>
      </c>
      <c r="E47" s="60"/>
    </row>
    <row r="48" spans="1:6" ht="18.75" x14ac:dyDescent="0.3">
      <c r="A48" s="25" t="s">
        <v>109</v>
      </c>
      <c r="B48" s="3">
        <v>791</v>
      </c>
      <c r="C48" s="80">
        <v>2000003560</v>
      </c>
      <c r="D48" s="27"/>
      <c r="E48" s="60">
        <v>16</v>
      </c>
    </row>
    <row r="49" spans="1:6" s="8" customFormat="1" ht="37.5" x14ac:dyDescent="0.3">
      <c r="A49" s="25" t="s">
        <v>78</v>
      </c>
      <c r="B49" s="3">
        <v>791</v>
      </c>
      <c r="C49" s="80">
        <v>2000003560</v>
      </c>
      <c r="D49" s="27">
        <v>200</v>
      </c>
      <c r="E49" s="60">
        <v>16</v>
      </c>
      <c r="F49" s="9"/>
    </row>
    <row r="50" spans="1:6" s="8" customFormat="1" ht="18.75" x14ac:dyDescent="0.3">
      <c r="A50" s="81" t="s">
        <v>79</v>
      </c>
      <c r="B50" s="3">
        <v>791</v>
      </c>
      <c r="C50" s="82">
        <v>2000003560</v>
      </c>
      <c r="D50" s="82">
        <v>800</v>
      </c>
      <c r="E50" s="60"/>
      <c r="F50" s="9"/>
    </row>
    <row r="51" spans="1:6" ht="93.75" hidden="1" x14ac:dyDescent="0.3">
      <c r="A51" s="11" t="s">
        <v>237</v>
      </c>
      <c r="B51" s="3">
        <v>791</v>
      </c>
      <c r="C51" s="10">
        <v>2000074040</v>
      </c>
      <c r="D51" s="10"/>
      <c r="E51" s="58">
        <f>E52</f>
        <v>0</v>
      </c>
    </row>
    <row r="52" spans="1:6" ht="37.5" hidden="1" x14ac:dyDescent="0.3">
      <c r="A52" s="11" t="s">
        <v>78</v>
      </c>
      <c r="B52" s="3">
        <v>791</v>
      </c>
      <c r="C52" s="10">
        <v>2000074040</v>
      </c>
      <c r="D52" s="10">
        <v>200</v>
      </c>
      <c r="E52" s="58">
        <v>0</v>
      </c>
    </row>
    <row r="53" spans="1:6" s="8" customFormat="1" ht="37.5" x14ac:dyDescent="0.3">
      <c r="A53" s="25" t="s">
        <v>97</v>
      </c>
      <c r="B53" s="3">
        <v>791</v>
      </c>
      <c r="C53" s="80">
        <v>2000006050</v>
      </c>
      <c r="D53" s="27"/>
      <c r="E53" s="101">
        <f>E54+E55</f>
        <v>488.6</v>
      </c>
      <c r="F53" s="9"/>
    </row>
    <row r="54" spans="1:6" ht="97.5" customHeight="1" x14ac:dyDescent="0.3">
      <c r="A54" s="98" t="s">
        <v>77</v>
      </c>
      <c r="B54" s="107">
        <v>791</v>
      </c>
      <c r="C54" s="100">
        <v>2000006050</v>
      </c>
      <c r="D54" s="100">
        <v>100</v>
      </c>
      <c r="E54" s="101">
        <v>127.6</v>
      </c>
    </row>
    <row r="55" spans="1:6" ht="37.5" x14ac:dyDescent="0.3">
      <c r="A55" s="98" t="s">
        <v>78</v>
      </c>
      <c r="B55" s="107">
        <v>791</v>
      </c>
      <c r="C55" s="100">
        <v>2000006050</v>
      </c>
      <c r="D55" s="100">
        <v>200</v>
      </c>
      <c r="E55" s="101">
        <v>361</v>
      </c>
      <c r="F55" s="8"/>
    </row>
    <row r="56" spans="1:6" s="8" customFormat="1" ht="112.5" hidden="1" x14ac:dyDescent="0.3">
      <c r="A56" s="84" t="s">
        <v>281</v>
      </c>
      <c r="B56" s="3">
        <v>791</v>
      </c>
      <c r="C56" s="13" t="s">
        <v>256</v>
      </c>
      <c r="D56" s="13"/>
      <c r="E56" s="59">
        <f>E57</f>
        <v>0</v>
      </c>
      <c r="F56" s="9"/>
    </row>
    <row r="57" spans="1:6" ht="37.5" hidden="1" x14ac:dyDescent="0.3">
      <c r="A57" s="45" t="s">
        <v>101</v>
      </c>
      <c r="B57" s="3">
        <v>791</v>
      </c>
      <c r="C57" s="14" t="s">
        <v>255</v>
      </c>
      <c r="D57" s="14"/>
      <c r="E57" s="58">
        <f>E58</f>
        <v>0</v>
      </c>
    </row>
    <row r="58" spans="1:6" ht="18.75" hidden="1" x14ac:dyDescent="0.3">
      <c r="A58" s="45" t="s">
        <v>102</v>
      </c>
      <c r="B58" s="3">
        <v>791</v>
      </c>
      <c r="C58" s="14" t="s">
        <v>255</v>
      </c>
      <c r="D58" s="14" t="s">
        <v>103</v>
      </c>
      <c r="E58" s="58"/>
    </row>
    <row r="59" spans="1:6" ht="31.5" x14ac:dyDescent="0.3">
      <c r="A59" s="97" t="s">
        <v>295</v>
      </c>
      <c r="B59" s="137">
        <v>791</v>
      </c>
      <c r="C59" s="10">
        <v>2000074040</v>
      </c>
      <c r="D59" s="10"/>
      <c r="E59" s="58">
        <f>E60</f>
        <v>500</v>
      </c>
    </row>
    <row r="60" spans="1:6" ht="37.5" x14ac:dyDescent="0.3">
      <c r="A60" s="11" t="s">
        <v>78</v>
      </c>
      <c r="B60" s="137">
        <v>791</v>
      </c>
      <c r="C60" s="10">
        <v>2000074040</v>
      </c>
      <c r="D60" s="10">
        <v>200</v>
      </c>
      <c r="E60" s="58">
        <v>500</v>
      </c>
    </row>
  </sheetData>
  <mergeCells count="9">
    <mergeCell ref="A1:E1"/>
    <mergeCell ref="A8:E8"/>
    <mergeCell ref="A9:E9"/>
    <mergeCell ref="A10:E10"/>
    <mergeCell ref="A11:A12"/>
    <mergeCell ref="B11:B12"/>
    <mergeCell ref="C11:C12"/>
    <mergeCell ref="D11:D12"/>
    <mergeCell ref="E11:E12"/>
  </mergeCells>
  <pageMargins left="0.78740157480314965" right="0.23622047244094491" top="0.19685039370078741" bottom="0.19685039370078741" header="0.27559055118110237" footer="0.51181102362204722"/>
  <pageSetup paperSize="9" scale="59" fitToHeight="5"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2"/>
  <sheetViews>
    <sheetView tabSelected="1" zoomScale="80" zoomScaleNormal="80" workbookViewId="0">
      <selection activeCell="A50" sqref="A50"/>
    </sheetView>
  </sheetViews>
  <sheetFormatPr defaultRowHeight="18.75" x14ac:dyDescent="0.3"/>
  <cols>
    <col min="1" max="1" width="55.7109375" style="12" customWidth="1"/>
    <col min="2" max="2" width="7.85546875" style="139" customWidth="1"/>
    <col min="3" max="3" width="19.85546875" style="9" customWidth="1"/>
    <col min="4" max="4" width="8.28515625" style="9" customWidth="1"/>
    <col min="5" max="5" width="12.85546875" style="47" customWidth="1"/>
    <col min="6" max="6" width="11.42578125" style="9" customWidth="1"/>
    <col min="7" max="251" width="9.140625" style="9"/>
    <col min="252" max="252" width="55.7109375" style="9" customWidth="1"/>
    <col min="253" max="253" width="13" style="9" customWidth="1"/>
    <col min="254" max="254" width="12" style="9" customWidth="1"/>
    <col min="255" max="255" width="8.28515625" style="9" customWidth="1"/>
    <col min="256" max="256" width="14.42578125" style="9" customWidth="1"/>
    <col min="257" max="257" width="11.42578125" style="9" customWidth="1"/>
    <col min="258" max="507" width="9.140625" style="9"/>
    <col min="508" max="508" width="55.7109375" style="9" customWidth="1"/>
    <col min="509" max="509" width="13" style="9" customWidth="1"/>
    <col min="510" max="510" width="12" style="9" customWidth="1"/>
    <col min="511" max="511" width="8.28515625" style="9" customWidth="1"/>
    <col min="512" max="512" width="14.42578125" style="9" customWidth="1"/>
    <col min="513" max="513" width="11.42578125" style="9" customWidth="1"/>
    <col min="514" max="763" width="9.140625" style="9"/>
    <col min="764" max="764" width="55.7109375" style="9" customWidth="1"/>
    <col min="765" max="765" width="13" style="9" customWidth="1"/>
    <col min="766" max="766" width="12" style="9" customWidth="1"/>
    <col min="767" max="767" width="8.28515625" style="9" customWidth="1"/>
    <col min="768" max="768" width="14.42578125" style="9" customWidth="1"/>
    <col min="769" max="769" width="11.42578125" style="9" customWidth="1"/>
    <col min="770" max="1019" width="9.140625" style="9"/>
    <col min="1020" max="1020" width="55.7109375" style="9" customWidth="1"/>
    <col min="1021" max="1021" width="13" style="9" customWidth="1"/>
    <col min="1022" max="1022" width="12" style="9" customWidth="1"/>
    <col min="1023" max="1023" width="8.28515625" style="9" customWidth="1"/>
    <col min="1024" max="1024" width="14.42578125" style="9" customWidth="1"/>
    <col min="1025" max="1025" width="11.42578125" style="9" customWidth="1"/>
    <col min="1026" max="1275" width="9.140625" style="9"/>
    <col min="1276" max="1276" width="55.7109375" style="9" customWidth="1"/>
    <col min="1277" max="1277" width="13" style="9" customWidth="1"/>
    <col min="1278" max="1278" width="12" style="9" customWidth="1"/>
    <col min="1279" max="1279" width="8.28515625" style="9" customWidth="1"/>
    <col min="1280" max="1280" width="14.42578125" style="9" customWidth="1"/>
    <col min="1281" max="1281" width="11.42578125" style="9" customWidth="1"/>
    <col min="1282" max="1531" width="9.140625" style="9"/>
    <col min="1532" max="1532" width="55.7109375" style="9" customWidth="1"/>
    <col min="1533" max="1533" width="13" style="9" customWidth="1"/>
    <col min="1534" max="1534" width="12" style="9" customWidth="1"/>
    <col min="1535" max="1535" width="8.28515625" style="9" customWidth="1"/>
    <col min="1536" max="1536" width="14.42578125" style="9" customWidth="1"/>
    <col min="1537" max="1537" width="11.42578125" style="9" customWidth="1"/>
    <col min="1538" max="1787" width="9.140625" style="9"/>
    <col min="1788" max="1788" width="55.7109375" style="9" customWidth="1"/>
    <col min="1789" max="1789" width="13" style="9" customWidth="1"/>
    <col min="1790" max="1790" width="12" style="9" customWidth="1"/>
    <col min="1791" max="1791" width="8.28515625" style="9" customWidth="1"/>
    <col min="1792" max="1792" width="14.42578125" style="9" customWidth="1"/>
    <col min="1793" max="1793" width="11.42578125" style="9" customWidth="1"/>
    <col min="1794" max="2043" width="9.140625" style="9"/>
    <col min="2044" max="2044" width="55.7109375" style="9" customWidth="1"/>
    <col min="2045" max="2045" width="13" style="9" customWidth="1"/>
    <col min="2046" max="2046" width="12" style="9" customWidth="1"/>
    <col min="2047" max="2047" width="8.28515625" style="9" customWidth="1"/>
    <col min="2048" max="2048" width="14.42578125" style="9" customWidth="1"/>
    <col min="2049" max="2049" width="11.42578125" style="9" customWidth="1"/>
    <col min="2050" max="2299" width="9.140625" style="9"/>
    <col min="2300" max="2300" width="55.7109375" style="9" customWidth="1"/>
    <col min="2301" max="2301" width="13" style="9" customWidth="1"/>
    <col min="2302" max="2302" width="12" style="9" customWidth="1"/>
    <col min="2303" max="2303" width="8.28515625" style="9" customWidth="1"/>
    <col min="2304" max="2304" width="14.42578125" style="9" customWidth="1"/>
    <col min="2305" max="2305" width="11.42578125" style="9" customWidth="1"/>
    <col min="2306" max="2555" width="9.140625" style="9"/>
    <col min="2556" max="2556" width="55.7109375" style="9" customWidth="1"/>
    <col min="2557" max="2557" width="13" style="9" customWidth="1"/>
    <col min="2558" max="2558" width="12" style="9" customWidth="1"/>
    <col min="2559" max="2559" width="8.28515625" style="9" customWidth="1"/>
    <col min="2560" max="2560" width="14.42578125" style="9" customWidth="1"/>
    <col min="2561" max="2561" width="11.42578125" style="9" customWidth="1"/>
    <col min="2562" max="2811" width="9.140625" style="9"/>
    <col min="2812" max="2812" width="55.7109375" style="9" customWidth="1"/>
    <col min="2813" max="2813" width="13" style="9" customWidth="1"/>
    <col min="2814" max="2814" width="12" style="9" customWidth="1"/>
    <col min="2815" max="2815" width="8.28515625" style="9" customWidth="1"/>
    <col min="2816" max="2816" width="14.42578125" style="9" customWidth="1"/>
    <col min="2817" max="2817" width="11.42578125" style="9" customWidth="1"/>
    <col min="2818" max="3067" width="9.140625" style="9"/>
    <col min="3068" max="3068" width="55.7109375" style="9" customWidth="1"/>
    <col min="3069" max="3069" width="13" style="9" customWidth="1"/>
    <col min="3070" max="3070" width="12" style="9" customWidth="1"/>
    <col min="3071" max="3071" width="8.28515625" style="9" customWidth="1"/>
    <col min="3072" max="3072" width="14.42578125" style="9" customWidth="1"/>
    <col min="3073" max="3073" width="11.42578125" style="9" customWidth="1"/>
    <col min="3074" max="3323" width="9.140625" style="9"/>
    <col min="3324" max="3324" width="55.7109375" style="9" customWidth="1"/>
    <col min="3325" max="3325" width="13" style="9" customWidth="1"/>
    <col min="3326" max="3326" width="12" style="9" customWidth="1"/>
    <col min="3327" max="3327" width="8.28515625" style="9" customWidth="1"/>
    <col min="3328" max="3328" width="14.42578125" style="9" customWidth="1"/>
    <col min="3329" max="3329" width="11.42578125" style="9" customWidth="1"/>
    <col min="3330" max="3579" width="9.140625" style="9"/>
    <col min="3580" max="3580" width="55.7109375" style="9" customWidth="1"/>
    <col min="3581" max="3581" width="13" style="9" customWidth="1"/>
    <col min="3582" max="3582" width="12" style="9" customWidth="1"/>
    <col min="3583" max="3583" width="8.28515625" style="9" customWidth="1"/>
    <col min="3584" max="3584" width="14.42578125" style="9" customWidth="1"/>
    <col min="3585" max="3585" width="11.42578125" style="9" customWidth="1"/>
    <col min="3586" max="3835" width="9.140625" style="9"/>
    <col min="3836" max="3836" width="55.7109375" style="9" customWidth="1"/>
    <col min="3837" max="3837" width="13" style="9" customWidth="1"/>
    <col min="3838" max="3838" width="12" style="9" customWidth="1"/>
    <col min="3839" max="3839" width="8.28515625" style="9" customWidth="1"/>
    <col min="3840" max="3840" width="14.42578125" style="9" customWidth="1"/>
    <col min="3841" max="3841" width="11.42578125" style="9" customWidth="1"/>
    <col min="3842" max="4091" width="9.140625" style="9"/>
    <col min="4092" max="4092" width="55.7109375" style="9" customWidth="1"/>
    <col min="4093" max="4093" width="13" style="9" customWidth="1"/>
    <col min="4094" max="4094" width="12" style="9" customWidth="1"/>
    <col min="4095" max="4095" width="8.28515625" style="9" customWidth="1"/>
    <col min="4096" max="4096" width="14.42578125" style="9" customWidth="1"/>
    <col min="4097" max="4097" width="11.42578125" style="9" customWidth="1"/>
    <col min="4098" max="4347" width="9.140625" style="9"/>
    <col min="4348" max="4348" width="55.7109375" style="9" customWidth="1"/>
    <col min="4349" max="4349" width="13" style="9" customWidth="1"/>
    <col min="4350" max="4350" width="12" style="9" customWidth="1"/>
    <col min="4351" max="4351" width="8.28515625" style="9" customWidth="1"/>
    <col min="4352" max="4352" width="14.42578125" style="9" customWidth="1"/>
    <col min="4353" max="4353" width="11.42578125" style="9" customWidth="1"/>
    <col min="4354" max="4603" width="9.140625" style="9"/>
    <col min="4604" max="4604" width="55.7109375" style="9" customWidth="1"/>
    <col min="4605" max="4605" width="13" style="9" customWidth="1"/>
    <col min="4606" max="4606" width="12" style="9" customWidth="1"/>
    <col min="4607" max="4607" width="8.28515625" style="9" customWidth="1"/>
    <col min="4608" max="4608" width="14.42578125" style="9" customWidth="1"/>
    <col min="4609" max="4609" width="11.42578125" style="9" customWidth="1"/>
    <col min="4610" max="4859" width="9.140625" style="9"/>
    <col min="4860" max="4860" width="55.7109375" style="9" customWidth="1"/>
    <col min="4861" max="4861" width="13" style="9" customWidth="1"/>
    <col min="4862" max="4862" width="12" style="9" customWidth="1"/>
    <col min="4863" max="4863" width="8.28515625" style="9" customWidth="1"/>
    <col min="4864" max="4864" width="14.42578125" style="9" customWidth="1"/>
    <col min="4865" max="4865" width="11.42578125" style="9" customWidth="1"/>
    <col min="4866" max="5115" width="9.140625" style="9"/>
    <col min="5116" max="5116" width="55.7109375" style="9" customWidth="1"/>
    <col min="5117" max="5117" width="13" style="9" customWidth="1"/>
    <col min="5118" max="5118" width="12" style="9" customWidth="1"/>
    <col min="5119" max="5119" width="8.28515625" style="9" customWidth="1"/>
    <col min="5120" max="5120" width="14.42578125" style="9" customWidth="1"/>
    <col min="5121" max="5121" width="11.42578125" style="9" customWidth="1"/>
    <col min="5122" max="5371" width="9.140625" style="9"/>
    <col min="5372" max="5372" width="55.7109375" style="9" customWidth="1"/>
    <col min="5373" max="5373" width="13" style="9" customWidth="1"/>
    <col min="5374" max="5374" width="12" style="9" customWidth="1"/>
    <col min="5375" max="5375" width="8.28515625" style="9" customWidth="1"/>
    <col min="5376" max="5376" width="14.42578125" style="9" customWidth="1"/>
    <col min="5377" max="5377" width="11.42578125" style="9" customWidth="1"/>
    <col min="5378" max="5627" width="9.140625" style="9"/>
    <col min="5628" max="5628" width="55.7109375" style="9" customWidth="1"/>
    <col min="5629" max="5629" width="13" style="9" customWidth="1"/>
    <col min="5630" max="5630" width="12" style="9" customWidth="1"/>
    <col min="5631" max="5631" width="8.28515625" style="9" customWidth="1"/>
    <col min="5632" max="5632" width="14.42578125" style="9" customWidth="1"/>
    <col min="5633" max="5633" width="11.42578125" style="9" customWidth="1"/>
    <col min="5634" max="5883" width="9.140625" style="9"/>
    <col min="5884" max="5884" width="55.7109375" style="9" customWidth="1"/>
    <col min="5885" max="5885" width="13" style="9" customWidth="1"/>
    <col min="5886" max="5886" width="12" style="9" customWidth="1"/>
    <col min="5887" max="5887" width="8.28515625" style="9" customWidth="1"/>
    <col min="5888" max="5888" width="14.42578125" style="9" customWidth="1"/>
    <col min="5889" max="5889" width="11.42578125" style="9" customWidth="1"/>
    <col min="5890" max="6139" width="9.140625" style="9"/>
    <col min="6140" max="6140" width="55.7109375" style="9" customWidth="1"/>
    <col min="6141" max="6141" width="13" style="9" customWidth="1"/>
    <col min="6142" max="6142" width="12" style="9" customWidth="1"/>
    <col min="6143" max="6143" width="8.28515625" style="9" customWidth="1"/>
    <col min="6144" max="6144" width="14.42578125" style="9" customWidth="1"/>
    <col min="6145" max="6145" width="11.42578125" style="9" customWidth="1"/>
    <col min="6146" max="6395" width="9.140625" style="9"/>
    <col min="6396" max="6396" width="55.7109375" style="9" customWidth="1"/>
    <col min="6397" max="6397" width="13" style="9" customWidth="1"/>
    <col min="6398" max="6398" width="12" style="9" customWidth="1"/>
    <col min="6399" max="6399" width="8.28515625" style="9" customWidth="1"/>
    <col min="6400" max="6400" width="14.42578125" style="9" customWidth="1"/>
    <col min="6401" max="6401" width="11.42578125" style="9" customWidth="1"/>
    <col min="6402" max="6651" width="9.140625" style="9"/>
    <col min="6652" max="6652" width="55.7109375" style="9" customWidth="1"/>
    <col min="6653" max="6653" width="13" style="9" customWidth="1"/>
    <col min="6654" max="6654" width="12" style="9" customWidth="1"/>
    <col min="6655" max="6655" width="8.28515625" style="9" customWidth="1"/>
    <col min="6656" max="6656" width="14.42578125" style="9" customWidth="1"/>
    <col min="6657" max="6657" width="11.42578125" style="9" customWidth="1"/>
    <col min="6658" max="6907" width="9.140625" style="9"/>
    <col min="6908" max="6908" width="55.7109375" style="9" customWidth="1"/>
    <col min="6909" max="6909" width="13" style="9" customWidth="1"/>
    <col min="6910" max="6910" width="12" style="9" customWidth="1"/>
    <col min="6911" max="6911" width="8.28515625" style="9" customWidth="1"/>
    <col min="6912" max="6912" width="14.42578125" style="9" customWidth="1"/>
    <col min="6913" max="6913" width="11.42578125" style="9" customWidth="1"/>
    <col min="6914" max="7163" width="9.140625" style="9"/>
    <col min="7164" max="7164" width="55.7109375" style="9" customWidth="1"/>
    <col min="7165" max="7165" width="13" style="9" customWidth="1"/>
    <col min="7166" max="7166" width="12" style="9" customWidth="1"/>
    <col min="7167" max="7167" width="8.28515625" style="9" customWidth="1"/>
    <col min="7168" max="7168" width="14.42578125" style="9" customWidth="1"/>
    <col min="7169" max="7169" width="11.42578125" style="9" customWidth="1"/>
    <col min="7170" max="7419" width="9.140625" style="9"/>
    <col min="7420" max="7420" width="55.7109375" style="9" customWidth="1"/>
    <col min="7421" max="7421" width="13" style="9" customWidth="1"/>
    <col min="7422" max="7422" width="12" style="9" customWidth="1"/>
    <col min="7423" max="7423" width="8.28515625" style="9" customWidth="1"/>
    <col min="7424" max="7424" width="14.42578125" style="9" customWidth="1"/>
    <col min="7425" max="7425" width="11.42578125" style="9" customWidth="1"/>
    <col min="7426" max="7675" width="9.140625" style="9"/>
    <col min="7676" max="7676" width="55.7109375" style="9" customWidth="1"/>
    <col min="7677" max="7677" width="13" style="9" customWidth="1"/>
    <col min="7678" max="7678" width="12" style="9" customWidth="1"/>
    <col min="7679" max="7679" width="8.28515625" style="9" customWidth="1"/>
    <col min="7680" max="7680" width="14.42578125" style="9" customWidth="1"/>
    <col min="7681" max="7681" width="11.42578125" style="9" customWidth="1"/>
    <col min="7682" max="7931" width="9.140625" style="9"/>
    <col min="7932" max="7932" width="55.7109375" style="9" customWidth="1"/>
    <col min="7933" max="7933" width="13" style="9" customWidth="1"/>
    <col min="7934" max="7934" width="12" style="9" customWidth="1"/>
    <col min="7935" max="7935" width="8.28515625" style="9" customWidth="1"/>
    <col min="7936" max="7936" width="14.42578125" style="9" customWidth="1"/>
    <col min="7937" max="7937" width="11.42578125" style="9" customWidth="1"/>
    <col min="7938" max="8187" width="9.140625" style="9"/>
    <col min="8188" max="8188" width="55.7109375" style="9" customWidth="1"/>
    <col min="8189" max="8189" width="13" style="9" customWidth="1"/>
    <col min="8190" max="8190" width="12" style="9" customWidth="1"/>
    <col min="8191" max="8191" width="8.28515625" style="9" customWidth="1"/>
    <col min="8192" max="8192" width="14.42578125" style="9" customWidth="1"/>
    <col min="8193" max="8193" width="11.42578125" style="9" customWidth="1"/>
    <col min="8194" max="8443" width="9.140625" style="9"/>
    <col min="8444" max="8444" width="55.7109375" style="9" customWidth="1"/>
    <col min="8445" max="8445" width="13" style="9" customWidth="1"/>
    <col min="8446" max="8446" width="12" style="9" customWidth="1"/>
    <col min="8447" max="8447" width="8.28515625" style="9" customWidth="1"/>
    <col min="8448" max="8448" width="14.42578125" style="9" customWidth="1"/>
    <col min="8449" max="8449" width="11.42578125" style="9" customWidth="1"/>
    <col min="8450" max="8699" width="9.140625" style="9"/>
    <col min="8700" max="8700" width="55.7109375" style="9" customWidth="1"/>
    <col min="8701" max="8701" width="13" style="9" customWidth="1"/>
    <col min="8702" max="8702" width="12" style="9" customWidth="1"/>
    <col min="8703" max="8703" width="8.28515625" style="9" customWidth="1"/>
    <col min="8704" max="8704" width="14.42578125" style="9" customWidth="1"/>
    <col min="8705" max="8705" width="11.42578125" style="9" customWidth="1"/>
    <col min="8706" max="8955" width="9.140625" style="9"/>
    <col min="8956" max="8956" width="55.7109375" style="9" customWidth="1"/>
    <col min="8957" max="8957" width="13" style="9" customWidth="1"/>
    <col min="8958" max="8958" width="12" style="9" customWidth="1"/>
    <col min="8959" max="8959" width="8.28515625" style="9" customWidth="1"/>
    <col min="8960" max="8960" width="14.42578125" style="9" customWidth="1"/>
    <col min="8961" max="8961" width="11.42578125" style="9" customWidth="1"/>
    <col min="8962" max="9211" width="9.140625" style="9"/>
    <col min="9212" max="9212" width="55.7109375" style="9" customWidth="1"/>
    <col min="9213" max="9213" width="13" style="9" customWidth="1"/>
    <col min="9214" max="9214" width="12" style="9" customWidth="1"/>
    <col min="9215" max="9215" width="8.28515625" style="9" customWidth="1"/>
    <col min="9216" max="9216" width="14.42578125" style="9" customWidth="1"/>
    <col min="9217" max="9217" width="11.42578125" style="9" customWidth="1"/>
    <col min="9218" max="9467" width="9.140625" style="9"/>
    <col min="9468" max="9468" width="55.7109375" style="9" customWidth="1"/>
    <col min="9469" max="9469" width="13" style="9" customWidth="1"/>
    <col min="9470" max="9470" width="12" style="9" customWidth="1"/>
    <col min="9471" max="9471" width="8.28515625" style="9" customWidth="1"/>
    <col min="9472" max="9472" width="14.42578125" style="9" customWidth="1"/>
    <col min="9473" max="9473" width="11.42578125" style="9" customWidth="1"/>
    <col min="9474" max="9723" width="9.140625" style="9"/>
    <col min="9724" max="9724" width="55.7109375" style="9" customWidth="1"/>
    <col min="9725" max="9725" width="13" style="9" customWidth="1"/>
    <col min="9726" max="9726" width="12" style="9" customWidth="1"/>
    <col min="9727" max="9727" width="8.28515625" style="9" customWidth="1"/>
    <col min="9728" max="9728" width="14.42578125" style="9" customWidth="1"/>
    <col min="9729" max="9729" width="11.42578125" style="9" customWidth="1"/>
    <col min="9730" max="9979" width="9.140625" style="9"/>
    <col min="9980" max="9980" width="55.7109375" style="9" customWidth="1"/>
    <col min="9981" max="9981" width="13" style="9" customWidth="1"/>
    <col min="9982" max="9982" width="12" style="9" customWidth="1"/>
    <col min="9983" max="9983" width="8.28515625" style="9" customWidth="1"/>
    <col min="9984" max="9984" width="14.42578125" style="9" customWidth="1"/>
    <col min="9985" max="9985" width="11.42578125" style="9" customWidth="1"/>
    <col min="9986" max="10235" width="9.140625" style="9"/>
    <col min="10236" max="10236" width="55.7109375" style="9" customWidth="1"/>
    <col min="10237" max="10237" width="13" style="9" customWidth="1"/>
    <col min="10238" max="10238" width="12" style="9" customWidth="1"/>
    <col min="10239" max="10239" width="8.28515625" style="9" customWidth="1"/>
    <col min="10240" max="10240" width="14.42578125" style="9" customWidth="1"/>
    <col min="10241" max="10241" width="11.42578125" style="9" customWidth="1"/>
    <col min="10242" max="10491" width="9.140625" style="9"/>
    <col min="10492" max="10492" width="55.7109375" style="9" customWidth="1"/>
    <col min="10493" max="10493" width="13" style="9" customWidth="1"/>
    <col min="10494" max="10494" width="12" style="9" customWidth="1"/>
    <col min="10495" max="10495" width="8.28515625" style="9" customWidth="1"/>
    <col min="10496" max="10496" width="14.42578125" style="9" customWidth="1"/>
    <col min="10497" max="10497" width="11.42578125" style="9" customWidth="1"/>
    <col min="10498" max="10747" width="9.140625" style="9"/>
    <col min="10748" max="10748" width="55.7109375" style="9" customWidth="1"/>
    <col min="10749" max="10749" width="13" style="9" customWidth="1"/>
    <col min="10750" max="10750" width="12" style="9" customWidth="1"/>
    <col min="10751" max="10751" width="8.28515625" style="9" customWidth="1"/>
    <col min="10752" max="10752" width="14.42578125" style="9" customWidth="1"/>
    <col min="10753" max="10753" width="11.42578125" style="9" customWidth="1"/>
    <col min="10754" max="11003" width="9.140625" style="9"/>
    <col min="11004" max="11004" width="55.7109375" style="9" customWidth="1"/>
    <col min="11005" max="11005" width="13" style="9" customWidth="1"/>
    <col min="11006" max="11006" width="12" style="9" customWidth="1"/>
    <col min="11007" max="11007" width="8.28515625" style="9" customWidth="1"/>
    <col min="11008" max="11008" width="14.42578125" style="9" customWidth="1"/>
    <col min="11009" max="11009" width="11.42578125" style="9" customWidth="1"/>
    <col min="11010" max="11259" width="9.140625" style="9"/>
    <col min="11260" max="11260" width="55.7109375" style="9" customWidth="1"/>
    <col min="11261" max="11261" width="13" style="9" customWidth="1"/>
    <col min="11262" max="11262" width="12" style="9" customWidth="1"/>
    <col min="11263" max="11263" width="8.28515625" style="9" customWidth="1"/>
    <col min="11264" max="11264" width="14.42578125" style="9" customWidth="1"/>
    <col min="11265" max="11265" width="11.42578125" style="9" customWidth="1"/>
    <col min="11266" max="11515" width="9.140625" style="9"/>
    <col min="11516" max="11516" width="55.7109375" style="9" customWidth="1"/>
    <col min="11517" max="11517" width="13" style="9" customWidth="1"/>
    <col min="11518" max="11518" width="12" style="9" customWidth="1"/>
    <col min="11519" max="11519" width="8.28515625" style="9" customWidth="1"/>
    <col min="11520" max="11520" width="14.42578125" style="9" customWidth="1"/>
    <col min="11521" max="11521" width="11.42578125" style="9" customWidth="1"/>
    <col min="11522" max="11771" width="9.140625" style="9"/>
    <col min="11772" max="11772" width="55.7109375" style="9" customWidth="1"/>
    <col min="11773" max="11773" width="13" style="9" customWidth="1"/>
    <col min="11774" max="11774" width="12" style="9" customWidth="1"/>
    <col min="11775" max="11775" width="8.28515625" style="9" customWidth="1"/>
    <col min="11776" max="11776" width="14.42578125" style="9" customWidth="1"/>
    <col min="11777" max="11777" width="11.42578125" style="9" customWidth="1"/>
    <col min="11778" max="12027" width="9.140625" style="9"/>
    <col min="12028" max="12028" width="55.7109375" style="9" customWidth="1"/>
    <col min="12029" max="12029" width="13" style="9" customWidth="1"/>
    <col min="12030" max="12030" width="12" style="9" customWidth="1"/>
    <col min="12031" max="12031" width="8.28515625" style="9" customWidth="1"/>
    <col min="12032" max="12032" width="14.42578125" style="9" customWidth="1"/>
    <col min="12033" max="12033" width="11.42578125" style="9" customWidth="1"/>
    <col min="12034" max="12283" width="9.140625" style="9"/>
    <col min="12284" max="12284" width="55.7109375" style="9" customWidth="1"/>
    <col min="12285" max="12285" width="13" style="9" customWidth="1"/>
    <col min="12286" max="12286" width="12" style="9" customWidth="1"/>
    <col min="12287" max="12287" width="8.28515625" style="9" customWidth="1"/>
    <col min="12288" max="12288" width="14.42578125" style="9" customWidth="1"/>
    <col min="12289" max="12289" width="11.42578125" style="9" customWidth="1"/>
    <col min="12290" max="12539" width="9.140625" style="9"/>
    <col min="12540" max="12540" width="55.7109375" style="9" customWidth="1"/>
    <col min="12541" max="12541" width="13" style="9" customWidth="1"/>
    <col min="12542" max="12542" width="12" style="9" customWidth="1"/>
    <col min="12543" max="12543" width="8.28515625" style="9" customWidth="1"/>
    <col min="12544" max="12544" width="14.42578125" style="9" customWidth="1"/>
    <col min="12545" max="12545" width="11.42578125" style="9" customWidth="1"/>
    <col min="12546" max="12795" width="9.140625" style="9"/>
    <col min="12796" max="12796" width="55.7109375" style="9" customWidth="1"/>
    <col min="12797" max="12797" width="13" style="9" customWidth="1"/>
    <col min="12798" max="12798" width="12" style="9" customWidth="1"/>
    <col min="12799" max="12799" width="8.28515625" style="9" customWidth="1"/>
    <col min="12800" max="12800" width="14.42578125" style="9" customWidth="1"/>
    <col min="12801" max="12801" width="11.42578125" style="9" customWidth="1"/>
    <col min="12802" max="13051" width="9.140625" style="9"/>
    <col min="13052" max="13052" width="55.7109375" style="9" customWidth="1"/>
    <col min="13053" max="13053" width="13" style="9" customWidth="1"/>
    <col min="13054" max="13054" width="12" style="9" customWidth="1"/>
    <col min="13055" max="13055" width="8.28515625" style="9" customWidth="1"/>
    <col min="13056" max="13056" width="14.42578125" style="9" customWidth="1"/>
    <col min="13057" max="13057" width="11.42578125" style="9" customWidth="1"/>
    <col min="13058" max="13307" width="9.140625" style="9"/>
    <col min="13308" max="13308" width="55.7109375" style="9" customWidth="1"/>
    <col min="13309" max="13309" width="13" style="9" customWidth="1"/>
    <col min="13310" max="13310" width="12" style="9" customWidth="1"/>
    <col min="13311" max="13311" width="8.28515625" style="9" customWidth="1"/>
    <col min="13312" max="13312" width="14.42578125" style="9" customWidth="1"/>
    <col min="13313" max="13313" width="11.42578125" style="9" customWidth="1"/>
    <col min="13314" max="13563" width="9.140625" style="9"/>
    <col min="13564" max="13564" width="55.7109375" style="9" customWidth="1"/>
    <col min="13565" max="13565" width="13" style="9" customWidth="1"/>
    <col min="13566" max="13566" width="12" style="9" customWidth="1"/>
    <col min="13567" max="13567" width="8.28515625" style="9" customWidth="1"/>
    <col min="13568" max="13568" width="14.42578125" style="9" customWidth="1"/>
    <col min="13569" max="13569" width="11.42578125" style="9" customWidth="1"/>
    <col min="13570" max="13819" width="9.140625" style="9"/>
    <col min="13820" max="13820" width="55.7109375" style="9" customWidth="1"/>
    <col min="13821" max="13821" width="13" style="9" customWidth="1"/>
    <col min="13822" max="13822" width="12" style="9" customWidth="1"/>
    <col min="13823" max="13823" width="8.28515625" style="9" customWidth="1"/>
    <col min="13824" max="13824" width="14.42578125" style="9" customWidth="1"/>
    <col min="13825" max="13825" width="11.42578125" style="9" customWidth="1"/>
    <col min="13826" max="14075" width="9.140625" style="9"/>
    <col min="14076" max="14076" width="55.7109375" style="9" customWidth="1"/>
    <col min="14077" max="14077" width="13" style="9" customWidth="1"/>
    <col min="14078" max="14078" width="12" style="9" customWidth="1"/>
    <col min="14079" max="14079" width="8.28515625" style="9" customWidth="1"/>
    <col min="14080" max="14080" width="14.42578125" style="9" customWidth="1"/>
    <col min="14081" max="14081" width="11.42578125" style="9" customWidth="1"/>
    <col min="14082" max="14331" width="9.140625" style="9"/>
    <col min="14332" max="14332" width="55.7109375" style="9" customWidth="1"/>
    <col min="14333" max="14333" width="13" style="9" customWidth="1"/>
    <col min="14334" max="14334" width="12" style="9" customWidth="1"/>
    <col min="14335" max="14335" width="8.28515625" style="9" customWidth="1"/>
    <col min="14336" max="14336" width="14.42578125" style="9" customWidth="1"/>
    <col min="14337" max="14337" width="11.42578125" style="9" customWidth="1"/>
    <col min="14338" max="14587" width="9.140625" style="9"/>
    <col min="14588" max="14588" width="55.7109375" style="9" customWidth="1"/>
    <col min="14589" max="14589" width="13" style="9" customWidth="1"/>
    <col min="14590" max="14590" width="12" style="9" customWidth="1"/>
    <col min="14591" max="14591" width="8.28515625" style="9" customWidth="1"/>
    <col min="14592" max="14592" width="14.42578125" style="9" customWidth="1"/>
    <col min="14593" max="14593" width="11.42578125" style="9" customWidth="1"/>
    <col min="14594" max="14843" width="9.140625" style="9"/>
    <col min="14844" max="14844" width="55.7109375" style="9" customWidth="1"/>
    <col min="14845" max="14845" width="13" style="9" customWidth="1"/>
    <col min="14846" max="14846" width="12" style="9" customWidth="1"/>
    <col min="14847" max="14847" width="8.28515625" style="9" customWidth="1"/>
    <col min="14848" max="14848" width="14.42578125" style="9" customWidth="1"/>
    <col min="14849" max="14849" width="11.42578125" style="9" customWidth="1"/>
    <col min="14850" max="15099" width="9.140625" style="9"/>
    <col min="15100" max="15100" width="55.7109375" style="9" customWidth="1"/>
    <col min="15101" max="15101" width="13" style="9" customWidth="1"/>
    <col min="15102" max="15102" width="12" style="9" customWidth="1"/>
    <col min="15103" max="15103" width="8.28515625" style="9" customWidth="1"/>
    <col min="15104" max="15104" width="14.42578125" style="9" customWidth="1"/>
    <col min="15105" max="15105" width="11.42578125" style="9" customWidth="1"/>
    <col min="15106" max="15355" width="9.140625" style="9"/>
    <col min="15356" max="15356" width="55.7109375" style="9" customWidth="1"/>
    <col min="15357" max="15357" width="13" style="9" customWidth="1"/>
    <col min="15358" max="15358" width="12" style="9" customWidth="1"/>
    <col min="15359" max="15359" width="8.28515625" style="9" customWidth="1"/>
    <col min="15360" max="15360" width="14.42578125" style="9" customWidth="1"/>
    <col min="15361" max="15361" width="11.42578125" style="9" customWidth="1"/>
    <col min="15362" max="15611" width="9.140625" style="9"/>
    <col min="15612" max="15612" width="55.7109375" style="9" customWidth="1"/>
    <col min="15613" max="15613" width="13" style="9" customWidth="1"/>
    <col min="15614" max="15614" width="12" style="9" customWidth="1"/>
    <col min="15615" max="15615" width="8.28515625" style="9" customWidth="1"/>
    <col min="15616" max="15616" width="14.42578125" style="9" customWidth="1"/>
    <col min="15617" max="15617" width="11.42578125" style="9" customWidth="1"/>
    <col min="15618" max="15867" width="9.140625" style="9"/>
    <col min="15868" max="15868" width="55.7109375" style="9" customWidth="1"/>
    <col min="15869" max="15869" width="13" style="9" customWidth="1"/>
    <col min="15870" max="15870" width="12" style="9" customWidth="1"/>
    <col min="15871" max="15871" width="8.28515625" style="9" customWidth="1"/>
    <col min="15872" max="15872" width="14.42578125" style="9" customWidth="1"/>
    <col min="15873" max="15873" width="11.42578125" style="9" customWidth="1"/>
    <col min="15874" max="16123" width="9.140625" style="9"/>
    <col min="16124" max="16124" width="55.7109375" style="9" customWidth="1"/>
    <col min="16125" max="16125" width="13" style="9" customWidth="1"/>
    <col min="16126" max="16126" width="12" style="9" customWidth="1"/>
    <col min="16127" max="16127" width="8.28515625" style="9" customWidth="1"/>
    <col min="16128" max="16128" width="14.42578125" style="9" customWidth="1"/>
    <col min="16129" max="16129" width="11.42578125" style="9" customWidth="1"/>
    <col min="16130" max="16384" width="9.140625" style="9"/>
  </cols>
  <sheetData>
    <row r="1" spans="1:6" s="6" customFormat="1" x14ac:dyDescent="0.3">
      <c r="A1" s="172" t="s">
        <v>107</v>
      </c>
      <c r="B1" s="172"/>
      <c r="C1" s="172"/>
      <c r="D1" s="172"/>
      <c r="E1" s="172"/>
      <c r="F1" s="172"/>
    </row>
    <row r="2" spans="1:6" s="6" customFormat="1" ht="18.75" customHeight="1" x14ac:dyDescent="0.3">
      <c r="A2" s="172" t="s">
        <v>271</v>
      </c>
      <c r="B2" s="172"/>
      <c r="C2" s="172"/>
      <c r="D2" s="172"/>
      <c r="E2" s="172"/>
      <c r="F2" s="172"/>
    </row>
    <row r="3" spans="1:6" s="6" customFormat="1" ht="18.75" customHeight="1" x14ac:dyDescent="0.3">
      <c r="A3" s="172" t="s">
        <v>11</v>
      </c>
      <c r="B3" s="172"/>
      <c r="C3" s="172"/>
      <c r="D3" s="172"/>
      <c r="E3" s="172"/>
      <c r="F3" s="172"/>
    </row>
    <row r="4" spans="1:6" s="6" customFormat="1" ht="18.75" customHeight="1" x14ac:dyDescent="0.3">
      <c r="A4" s="172" t="s">
        <v>296</v>
      </c>
      <c r="B4" s="172"/>
      <c r="C4" s="172"/>
      <c r="D4" s="172"/>
      <c r="E4" s="172"/>
      <c r="F4" s="172"/>
    </row>
    <row r="5" spans="1:6" s="6" customFormat="1" ht="18.75" customHeight="1" x14ac:dyDescent="0.3">
      <c r="A5" s="172" t="s">
        <v>272</v>
      </c>
      <c r="B5" s="172"/>
      <c r="C5" s="172"/>
      <c r="D5" s="172"/>
      <c r="E5" s="172"/>
      <c r="F5" s="172"/>
    </row>
    <row r="6" spans="1:6" s="6" customFormat="1" ht="18.75" customHeight="1" x14ac:dyDescent="0.3">
      <c r="A6" s="172" t="s">
        <v>11</v>
      </c>
      <c r="B6" s="172"/>
      <c r="C6" s="172"/>
      <c r="D6" s="172"/>
      <c r="E6" s="172"/>
      <c r="F6" s="172"/>
    </row>
    <row r="7" spans="1:6" s="6" customFormat="1" ht="18.75" customHeight="1" x14ac:dyDescent="0.3">
      <c r="A7" s="172" t="s">
        <v>288</v>
      </c>
      <c r="B7" s="172"/>
      <c r="C7" s="172"/>
      <c r="D7" s="172"/>
      <c r="E7" s="172"/>
      <c r="F7" s="172"/>
    </row>
    <row r="8" spans="1:6" x14ac:dyDescent="0.3">
      <c r="A8" s="173"/>
      <c r="B8" s="173"/>
      <c r="C8" s="173"/>
      <c r="D8" s="173"/>
      <c r="E8" s="173"/>
      <c r="F8" s="83"/>
    </row>
    <row r="9" spans="1:6" ht="60.75" customHeight="1" x14ac:dyDescent="0.3">
      <c r="A9" s="164" t="s">
        <v>285</v>
      </c>
      <c r="B9" s="164"/>
      <c r="C9" s="164"/>
      <c r="D9" s="164"/>
      <c r="E9" s="164"/>
      <c r="F9" s="164"/>
    </row>
    <row r="10" spans="1:6" s="12" customFormat="1" ht="15.75" x14ac:dyDescent="0.25">
      <c r="A10" s="166"/>
      <c r="B10" s="166"/>
      <c r="C10" s="166"/>
      <c r="D10" s="166"/>
      <c r="E10" s="166"/>
      <c r="F10" s="166"/>
    </row>
    <row r="11" spans="1:6" s="12" customFormat="1" ht="15.75" x14ac:dyDescent="0.25">
      <c r="A11" s="167" t="s">
        <v>69</v>
      </c>
      <c r="B11" s="178" t="s">
        <v>108</v>
      </c>
      <c r="C11" s="167" t="s">
        <v>71</v>
      </c>
      <c r="D11" s="167" t="s">
        <v>72</v>
      </c>
      <c r="E11" s="171" t="s">
        <v>110</v>
      </c>
      <c r="F11" s="171"/>
    </row>
    <row r="12" spans="1:6" s="12" customFormat="1" ht="15.75" x14ac:dyDescent="0.25">
      <c r="A12" s="168"/>
      <c r="B12" s="179"/>
      <c r="C12" s="168"/>
      <c r="D12" s="168"/>
      <c r="E12" s="96" t="s">
        <v>67</v>
      </c>
      <c r="F12" s="5" t="s">
        <v>293</v>
      </c>
    </row>
    <row r="13" spans="1:6" s="138" customFormat="1" x14ac:dyDescent="0.3">
      <c r="A13" s="4">
        <v>1</v>
      </c>
      <c r="B13" s="70">
        <v>2</v>
      </c>
      <c r="C13" s="4">
        <v>3</v>
      </c>
      <c r="D13" s="4">
        <v>4</v>
      </c>
      <c r="E13" s="4">
        <v>5</v>
      </c>
      <c r="F13" s="4">
        <v>6</v>
      </c>
    </row>
    <row r="14" spans="1:6" s="69" customFormat="1" x14ac:dyDescent="0.3">
      <c r="A14" s="30" t="s">
        <v>29</v>
      </c>
      <c r="B14" s="70"/>
      <c r="C14" s="53"/>
      <c r="D14" s="53"/>
      <c r="E14" s="57">
        <f>E15</f>
        <v>3552.2000000000003</v>
      </c>
      <c r="F14" s="57">
        <f>F15</f>
        <v>3552.7000000000003</v>
      </c>
    </row>
    <row r="15" spans="1:6" s="12" customFormat="1" ht="75" x14ac:dyDescent="0.3">
      <c r="A15" s="99" t="s">
        <v>284</v>
      </c>
      <c r="B15" s="70">
        <v>791</v>
      </c>
      <c r="C15" s="53"/>
      <c r="D15" s="53"/>
      <c r="E15" s="106">
        <f>E16+E19+E25+E28+E35+E39+E44+E61</f>
        <v>3552.2000000000003</v>
      </c>
      <c r="F15" s="106">
        <f>F16+F19+F25+F28+F35+F39+F44+F61</f>
        <v>3552.7000000000003</v>
      </c>
    </row>
    <row r="16" spans="1:6" s="12" customFormat="1" ht="112.5" x14ac:dyDescent="0.3">
      <c r="A16" s="99" t="s">
        <v>274</v>
      </c>
      <c r="B16" s="70">
        <v>791</v>
      </c>
      <c r="C16" s="52" t="s">
        <v>252</v>
      </c>
      <c r="D16" s="53"/>
      <c r="E16" s="105">
        <f>E17</f>
        <v>412.9</v>
      </c>
      <c r="F16" s="105">
        <f>F17</f>
        <v>412.9</v>
      </c>
    </row>
    <row r="17" spans="1:6" s="12" customFormat="1" x14ac:dyDescent="0.3">
      <c r="A17" s="25" t="s">
        <v>239</v>
      </c>
      <c r="B17" s="70">
        <v>791</v>
      </c>
      <c r="C17" s="54" t="s">
        <v>253</v>
      </c>
      <c r="D17" s="27"/>
      <c r="E17" s="101">
        <f>E18</f>
        <v>412.9</v>
      </c>
      <c r="F17" s="101">
        <f>F18</f>
        <v>412.9</v>
      </c>
    </row>
    <row r="18" spans="1:6" s="12" customFormat="1" ht="94.5" customHeight="1" x14ac:dyDescent="0.3">
      <c r="A18" s="25" t="s">
        <v>77</v>
      </c>
      <c r="B18" s="70">
        <v>791</v>
      </c>
      <c r="C18" s="54" t="s">
        <v>253</v>
      </c>
      <c r="D18" s="101">
        <v>412.9</v>
      </c>
      <c r="E18" s="101">
        <v>412.9</v>
      </c>
      <c r="F18" s="101">
        <v>412.9</v>
      </c>
    </row>
    <row r="19" spans="1:6" s="12" customFormat="1" ht="76.5" customHeight="1" x14ac:dyDescent="0.3">
      <c r="A19" s="25" t="s">
        <v>80</v>
      </c>
      <c r="B19" s="70">
        <v>791</v>
      </c>
      <c r="C19" s="27"/>
      <c r="D19" s="100"/>
      <c r="E19" s="101">
        <f>E20</f>
        <v>1609.2</v>
      </c>
      <c r="F19" s="101">
        <f>F20</f>
        <v>1609.2</v>
      </c>
    </row>
    <row r="20" spans="1:6" s="12" customFormat="1" ht="112.5" x14ac:dyDescent="0.3">
      <c r="A20" s="99" t="s">
        <v>275</v>
      </c>
      <c r="B20" s="70">
        <v>730</v>
      </c>
      <c r="C20" s="52" t="s">
        <v>252</v>
      </c>
      <c r="D20" s="53"/>
      <c r="E20" s="105">
        <f>E21</f>
        <v>1609.2</v>
      </c>
      <c r="F20" s="105">
        <f>F21</f>
        <v>1609.2</v>
      </c>
    </row>
    <row r="21" spans="1:6" s="12" customFormat="1" ht="37.5" x14ac:dyDescent="0.3">
      <c r="A21" s="25" t="s">
        <v>76</v>
      </c>
      <c r="B21" s="70">
        <v>791</v>
      </c>
      <c r="C21" s="54" t="s">
        <v>254</v>
      </c>
      <c r="D21" s="27"/>
      <c r="E21" s="101">
        <f>E22+E23+E24</f>
        <v>1609.2</v>
      </c>
      <c r="F21" s="101">
        <f>F22+F23+F24</f>
        <v>1609.2</v>
      </c>
    </row>
    <row r="22" spans="1:6" s="7" customFormat="1" ht="93.75" customHeight="1" x14ac:dyDescent="0.3">
      <c r="A22" s="25" t="s">
        <v>77</v>
      </c>
      <c r="B22" s="70">
        <v>791</v>
      </c>
      <c r="C22" s="54" t="s">
        <v>254</v>
      </c>
      <c r="D22" s="27">
        <v>100</v>
      </c>
      <c r="E22" s="101">
        <v>636</v>
      </c>
      <c r="F22" s="101">
        <v>636</v>
      </c>
    </row>
    <row r="23" spans="1:6" s="12" customFormat="1" ht="37.5" x14ac:dyDescent="0.3">
      <c r="A23" s="25" t="s">
        <v>78</v>
      </c>
      <c r="B23" s="70">
        <v>791</v>
      </c>
      <c r="C23" s="54" t="s">
        <v>254</v>
      </c>
      <c r="D23" s="27">
        <v>200</v>
      </c>
      <c r="E23" s="101">
        <v>901</v>
      </c>
      <c r="F23" s="101">
        <v>901</v>
      </c>
    </row>
    <row r="24" spans="1:6" s="12" customFormat="1" x14ac:dyDescent="0.3">
      <c r="A24" s="25" t="s">
        <v>79</v>
      </c>
      <c r="B24" s="70">
        <v>791</v>
      </c>
      <c r="C24" s="54" t="s">
        <v>254</v>
      </c>
      <c r="D24" s="27">
        <v>800</v>
      </c>
      <c r="E24" s="101">
        <v>72.2</v>
      </c>
      <c r="F24" s="101">
        <v>72.2</v>
      </c>
    </row>
    <row r="25" spans="1:6" s="12" customFormat="1" x14ac:dyDescent="0.3">
      <c r="A25" s="30" t="s">
        <v>84</v>
      </c>
      <c r="B25" s="70">
        <v>791</v>
      </c>
      <c r="C25" s="53">
        <v>9900000000</v>
      </c>
      <c r="D25" s="53"/>
      <c r="E25" s="105">
        <f>E26</f>
        <v>1</v>
      </c>
      <c r="F25" s="105">
        <f>F26</f>
        <v>1</v>
      </c>
    </row>
    <row r="26" spans="1:6" s="12" customFormat="1" x14ac:dyDescent="0.3">
      <c r="A26" s="25" t="s">
        <v>85</v>
      </c>
      <c r="B26" s="70">
        <v>791</v>
      </c>
      <c r="C26" s="80">
        <v>9900007500</v>
      </c>
      <c r="D26" s="27"/>
      <c r="E26" s="101">
        <f>E27</f>
        <v>1</v>
      </c>
      <c r="F26" s="101">
        <f>F27</f>
        <v>1</v>
      </c>
    </row>
    <row r="27" spans="1:6" s="8" customFormat="1" x14ac:dyDescent="0.3">
      <c r="A27" s="25" t="s">
        <v>79</v>
      </c>
      <c r="B27" s="70">
        <v>791</v>
      </c>
      <c r="C27" s="80">
        <v>9900007500</v>
      </c>
      <c r="D27" s="27">
        <v>800</v>
      </c>
      <c r="E27" s="101">
        <v>1</v>
      </c>
      <c r="F27" s="101">
        <v>1</v>
      </c>
    </row>
    <row r="28" spans="1:6" x14ac:dyDescent="0.3">
      <c r="A28" s="30" t="s">
        <v>84</v>
      </c>
      <c r="B28" s="70">
        <v>791</v>
      </c>
      <c r="C28" s="53">
        <v>9900000000</v>
      </c>
      <c r="D28" s="53"/>
      <c r="E28" s="105">
        <f>E29</f>
        <v>70</v>
      </c>
      <c r="F28" s="105">
        <f>F29</f>
        <v>70</v>
      </c>
    </row>
    <row r="29" spans="1:6" ht="75" x14ac:dyDescent="0.3">
      <c r="A29" s="25" t="s">
        <v>224</v>
      </c>
      <c r="B29" s="70">
        <v>791</v>
      </c>
      <c r="C29" s="80">
        <v>9900051180</v>
      </c>
      <c r="D29" s="27"/>
      <c r="E29" s="101">
        <f>E30+E31</f>
        <v>70</v>
      </c>
      <c r="F29" s="101">
        <f>F30+F31</f>
        <v>70</v>
      </c>
    </row>
    <row r="30" spans="1:6" x14ac:dyDescent="0.3">
      <c r="A30" s="25" t="s">
        <v>102</v>
      </c>
      <c r="B30" s="70">
        <v>791</v>
      </c>
      <c r="C30" s="80">
        <v>9900051180</v>
      </c>
      <c r="D30" s="27">
        <v>100</v>
      </c>
      <c r="E30" s="101">
        <v>67.5</v>
      </c>
      <c r="F30" s="101">
        <v>67.5</v>
      </c>
    </row>
    <row r="31" spans="1:6" ht="37.5" x14ac:dyDescent="0.3">
      <c r="A31" s="25" t="s">
        <v>78</v>
      </c>
      <c r="B31" s="70">
        <v>791</v>
      </c>
      <c r="C31" s="80">
        <v>9900051180</v>
      </c>
      <c r="D31" s="27">
        <v>200</v>
      </c>
      <c r="E31" s="101">
        <v>2.5</v>
      </c>
      <c r="F31" s="101">
        <v>2.5</v>
      </c>
    </row>
    <row r="32" spans="1:6" ht="0.75" customHeight="1" x14ac:dyDescent="0.3">
      <c r="A32" s="77" t="s">
        <v>280</v>
      </c>
      <c r="B32" s="70">
        <v>791</v>
      </c>
      <c r="C32" s="53">
        <v>1600000</v>
      </c>
      <c r="D32" s="53"/>
      <c r="E32" s="59">
        <f>E33</f>
        <v>0</v>
      </c>
      <c r="F32" s="59">
        <f>F33</f>
        <v>0</v>
      </c>
    </row>
    <row r="33" spans="1:6" ht="37.5" hidden="1" x14ac:dyDescent="0.3">
      <c r="A33" s="25" t="s">
        <v>227</v>
      </c>
      <c r="B33" s="70">
        <v>791</v>
      </c>
      <c r="C33" s="27">
        <v>1602191</v>
      </c>
      <c r="D33" s="27"/>
      <c r="E33" s="58">
        <f>E34</f>
        <v>0</v>
      </c>
      <c r="F33" s="58">
        <f>F34</f>
        <v>0</v>
      </c>
    </row>
    <row r="34" spans="1:6" ht="37.5" hidden="1" x14ac:dyDescent="0.3">
      <c r="A34" s="25" t="s">
        <v>78</v>
      </c>
      <c r="B34" s="70">
        <v>791</v>
      </c>
      <c r="C34" s="27">
        <v>1602191</v>
      </c>
      <c r="D34" s="27">
        <v>200</v>
      </c>
      <c r="E34" s="58"/>
      <c r="F34" s="58"/>
    </row>
    <row r="35" spans="1:6" s="8" customFormat="1" ht="94.5" customHeight="1" x14ac:dyDescent="0.3">
      <c r="A35" s="99" t="s">
        <v>276</v>
      </c>
      <c r="B35" s="70">
        <v>791</v>
      </c>
      <c r="C35" s="53">
        <v>2200000000</v>
      </c>
      <c r="D35" s="53"/>
      <c r="E35" s="105">
        <f>E36</f>
        <v>344.20000000000005</v>
      </c>
      <c r="F35" s="105">
        <f>F36</f>
        <v>344.20000000000005</v>
      </c>
    </row>
    <row r="36" spans="1:6" ht="37.5" x14ac:dyDescent="0.3">
      <c r="A36" s="25" t="s">
        <v>229</v>
      </c>
      <c r="B36" s="70">
        <v>791</v>
      </c>
      <c r="C36" s="80">
        <v>2200024300</v>
      </c>
      <c r="D36" s="27"/>
      <c r="E36" s="101">
        <f>E37+E38</f>
        <v>344.20000000000005</v>
      </c>
      <c r="F36" s="101">
        <f>F37+F38</f>
        <v>344.20000000000005</v>
      </c>
    </row>
    <row r="37" spans="1:6" ht="93" customHeight="1" x14ac:dyDescent="0.3">
      <c r="A37" s="25" t="s">
        <v>77</v>
      </c>
      <c r="B37" s="70">
        <v>791</v>
      </c>
      <c r="C37" s="80">
        <v>2200024300</v>
      </c>
      <c r="D37" s="27">
        <v>100</v>
      </c>
      <c r="E37" s="101">
        <v>230.3</v>
      </c>
      <c r="F37" s="101">
        <v>230.3</v>
      </c>
    </row>
    <row r="38" spans="1:6" s="8" customFormat="1" ht="37.5" x14ac:dyDescent="0.3">
      <c r="A38" s="25" t="s">
        <v>78</v>
      </c>
      <c r="B38" s="70">
        <v>791</v>
      </c>
      <c r="C38" s="80">
        <v>2200024300</v>
      </c>
      <c r="D38" s="27">
        <v>200</v>
      </c>
      <c r="E38" s="101">
        <v>113.9</v>
      </c>
      <c r="F38" s="101">
        <v>113.9</v>
      </c>
    </row>
    <row r="39" spans="1:6" ht="93.75" x14ac:dyDescent="0.3">
      <c r="A39" s="99" t="s">
        <v>277</v>
      </c>
      <c r="B39" s="70">
        <v>791</v>
      </c>
      <c r="C39" s="53">
        <v>2100000000</v>
      </c>
      <c r="D39" s="53"/>
      <c r="E39" s="105">
        <f>E40+E42</f>
        <v>110</v>
      </c>
      <c r="F39" s="105">
        <f>F40+F42</f>
        <v>110</v>
      </c>
    </row>
    <row r="40" spans="1:6" x14ac:dyDescent="0.3">
      <c r="A40" s="25" t="s">
        <v>230</v>
      </c>
      <c r="B40" s="70">
        <v>791</v>
      </c>
      <c r="C40" s="80">
        <v>2100003150</v>
      </c>
      <c r="D40" s="27"/>
      <c r="E40" s="101">
        <f>E41</f>
        <v>110</v>
      </c>
      <c r="F40" s="101">
        <f>F41</f>
        <v>110</v>
      </c>
    </row>
    <row r="41" spans="1:6" ht="37.5" x14ac:dyDescent="0.3">
      <c r="A41" s="25" t="s">
        <v>78</v>
      </c>
      <c r="B41" s="70">
        <v>791</v>
      </c>
      <c r="C41" s="80">
        <v>2100003150</v>
      </c>
      <c r="D41" s="27">
        <v>200</v>
      </c>
      <c r="E41" s="101">
        <v>110</v>
      </c>
      <c r="F41" s="101">
        <v>110</v>
      </c>
    </row>
    <row r="42" spans="1:6" ht="93.75" hidden="1" x14ac:dyDescent="0.3">
      <c r="A42" s="25" t="s">
        <v>237</v>
      </c>
      <c r="B42" s="70">
        <v>791</v>
      </c>
      <c r="C42" s="80">
        <v>21000074040</v>
      </c>
      <c r="D42" s="27"/>
      <c r="E42" s="58">
        <f>E43</f>
        <v>0</v>
      </c>
      <c r="F42" s="58">
        <f>F43</f>
        <v>0</v>
      </c>
    </row>
    <row r="43" spans="1:6" ht="37.5" hidden="1" x14ac:dyDescent="0.3">
      <c r="A43" s="25" t="s">
        <v>78</v>
      </c>
      <c r="B43" s="70">
        <v>791</v>
      </c>
      <c r="C43" s="80">
        <v>21000074040</v>
      </c>
      <c r="D43" s="27">
        <v>200</v>
      </c>
      <c r="E43" s="58">
        <v>0</v>
      </c>
      <c r="F43" s="58">
        <v>0</v>
      </c>
    </row>
    <row r="44" spans="1:6" s="8" customFormat="1" ht="113.25" customHeight="1" x14ac:dyDescent="0.3">
      <c r="A44" s="99" t="s">
        <v>278</v>
      </c>
      <c r="B44" s="70">
        <v>791</v>
      </c>
      <c r="C44" s="53">
        <v>2000000000</v>
      </c>
      <c r="D44" s="53"/>
      <c r="E44" s="67">
        <f>E48+E53+E59</f>
        <v>916.1</v>
      </c>
      <c r="F44" s="67">
        <f>F48+F53+F59</f>
        <v>827.8</v>
      </c>
    </row>
    <row r="45" spans="1:6" x14ac:dyDescent="0.3">
      <c r="A45" s="25" t="s">
        <v>91</v>
      </c>
      <c r="B45" s="70">
        <v>791</v>
      </c>
      <c r="C45" s="80">
        <v>2000003610</v>
      </c>
      <c r="D45" s="27"/>
      <c r="E45" s="60">
        <f>E46</f>
        <v>0</v>
      </c>
      <c r="F45" s="60">
        <f>F46</f>
        <v>0</v>
      </c>
    </row>
    <row r="46" spans="1:6" ht="38.25" customHeight="1" x14ac:dyDescent="0.3">
      <c r="A46" s="25" t="s">
        <v>231</v>
      </c>
      <c r="B46" s="70">
        <v>791</v>
      </c>
      <c r="C46" s="80">
        <v>2000003610</v>
      </c>
      <c r="D46" s="27"/>
      <c r="E46" s="60">
        <f>E47</f>
        <v>0</v>
      </c>
      <c r="F46" s="60">
        <f>F47</f>
        <v>0</v>
      </c>
    </row>
    <row r="47" spans="1:6" s="8" customFormat="1" ht="37.5" x14ac:dyDescent="0.3">
      <c r="A47" s="25" t="s">
        <v>78</v>
      </c>
      <c r="B47" s="70">
        <v>791</v>
      </c>
      <c r="C47" s="80">
        <v>2000003560</v>
      </c>
      <c r="D47" s="27">
        <v>200</v>
      </c>
      <c r="E47" s="60"/>
      <c r="F47" s="60"/>
    </row>
    <row r="48" spans="1:6" x14ac:dyDescent="0.3">
      <c r="A48" s="25" t="s">
        <v>109</v>
      </c>
      <c r="B48" s="70">
        <v>791</v>
      </c>
      <c r="C48" s="80">
        <v>2000003560</v>
      </c>
      <c r="D48" s="27"/>
      <c r="E48" s="60">
        <v>16</v>
      </c>
      <c r="F48" s="60">
        <v>16</v>
      </c>
    </row>
    <row r="49" spans="1:6" ht="37.5" x14ac:dyDescent="0.3">
      <c r="A49" s="25" t="s">
        <v>78</v>
      </c>
      <c r="B49" s="70">
        <v>791</v>
      </c>
      <c r="C49" s="80">
        <v>2000003560</v>
      </c>
      <c r="D49" s="27">
        <v>200</v>
      </c>
      <c r="E49" s="60">
        <v>16</v>
      </c>
      <c r="F49" s="60">
        <v>16</v>
      </c>
    </row>
    <row r="50" spans="1:6" hidden="1" x14ac:dyDescent="0.3">
      <c r="A50" s="81" t="s">
        <v>79</v>
      </c>
      <c r="B50" s="54" t="s">
        <v>258</v>
      </c>
      <c r="C50" s="82">
        <v>2000003560</v>
      </c>
      <c r="D50" s="82">
        <v>800</v>
      </c>
      <c r="E50" s="60"/>
      <c r="F50" s="60"/>
    </row>
    <row r="51" spans="1:6" ht="93.75" hidden="1" x14ac:dyDescent="0.3">
      <c r="A51" s="11" t="s">
        <v>237</v>
      </c>
      <c r="B51" s="70">
        <v>791</v>
      </c>
      <c r="C51" s="10">
        <v>2000074040</v>
      </c>
      <c r="D51" s="10"/>
      <c r="E51" s="58">
        <f>E52</f>
        <v>0</v>
      </c>
      <c r="F51" s="58">
        <f>F52</f>
        <v>0</v>
      </c>
    </row>
    <row r="52" spans="1:6" ht="37.5" hidden="1" x14ac:dyDescent="0.3">
      <c r="A52" s="11" t="s">
        <v>78</v>
      </c>
      <c r="B52" s="70">
        <v>791</v>
      </c>
      <c r="C52" s="10">
        <v>2000074040</v>
      </c>
      <c r="D52" s="10">
        <v>200</v>
      </c>
      <c r="E52" s="58"/>
      <c r="F52" s="58"/>
    </row>
    <row r="53" spans="1:6" ht="37.5" x14ac:dyDescent="0.3">
      <c r="A53" s="25" t="s">
        <v>97</v>
      </c>
      <c r="B53" s="70">
        <v>791</v>
      </c>
      <c r="C53" s="80">
        <v>2000006050</v>
      </c>
      <c r="D53" s="100"/>
      <c r="E53" s="101">
        <f>E54+E55</f>
        <v>400.1</v>
      </c>
      <c r="F53" s="101">
        <f>F54+F55</f>
        <v>311.79999999999995</v>
      </c>
    </row>
    <row r="54" spans="1:6" ht="94.5" customHeight="1" x14ac:dyDescent="0.3">
      <c r="A54" s="98" t="s">
        <v>77</v>
      </c>
      <c r="B54" s="70">
        <v>791</v>
      </c>
      <c r="C54" s="80">
        <v>2000006050</v>
      </c>
      <c r="D54" s="100">
        <v>100</v>
      </c>
      <c r="E54" s="101">
        <v>127.6</v>
      </c>
      <c r="F54" s="101">
        <v>127.6</v>
      </c>
    </row>
    <row r="55" spans="1:6" s="8" customFormat="1" ht="36.75" customHeight="1" x14ac:dyDescent="0.3">
      <c r="A55" s="25" t="s">
        <v>78</v>
      </c>
      <c r="B55" s="70">
        <v>791</v>
      </c>
      <c r="C55" s="80">
        <v>2000006050</v>
      </c>
      <c r="D55" s="100">
        <v>200</v>
      </c>
      <c r="E55" s="101">
        <v>272.5</v>
      </c>
      <c r="F55" s="101">
        <v>184.2</v>
      </c>
    </row>
    <row r="56" spans="1:6" ht="5.25" hidden="1" customHeight="1" x14ac:dyDescent="0.3">
      <c r="A56" s="84" t="s">
        <v>281</v>
      </c>
      <c r="B56" s="70">
        <v>791</v>
      </c>
      <c r="C56" s="13" t="s">
        <v>256</v>
      </c>
      <c r="D56" s="13"/>
      <c r="E56" s="59">
        <f>E57</f>
        <v>0</v>
      </c>
      <c r="F56" s="59">
        <f>F57</f>
        <v>0</v>
      </c>
    </row>
    <row r="57" spans="1:6" ht="37.5" hidden="1" x14ac:dyDescent="0.3">
      <c r="A57" s="45" t="s">
        <v>101</v>
      </c>
      <c r="B57" s="70">
        <v>791</v>
      </c>
      <c r="C57" s="14" t="s">
        <v>255</v>
      </c>
      <c r="D57" s="14"/>
      <c r="E57" s="58">
        <f>E58</f>
        <v>0</v>
      </c>
      <c r="F57" s="58">
        <f>F58</f>
        <v>0</v>
      </c>
    </row>
    <row r="58" spans="1:6" s="8" customFormat="1" hidden="1" x14ac:dyDescent="0.3">
      <c r="A58" s="45" t="s">
        <v>102</v>
      </c>
      <c r="B58" s="70">
        <v>791</v>
      </c>
      <c r="C58" s="14" t="s">
        <v>255</v>
      </c>
      <c r="D58" s="14" t="s">
        <v>103</v>
      </c>
      <c r="E58" s="58"/>
      <c r="F58" s="58"/>
    </row>
    <row r="59" spans="1:6" ht="37.5" x14ac:dyDescent="0.3">
      <c r="A59" s="111" t="s">
        <v>295</v>
      </c>
      <c r="B59" s="70">
        <v>791</v>
      </c>
      <c r="C59" s="10">
        <v>2000074040</v>
      </c>
      <c r="D59" s="10"/>
      <c r="E59" s="58">
        <f>E60</f>
        <v>500</v>
      </c>
      <c r="F59" s="58">
        <f>F60</f>
        <v>500</v>
      </c>
    </row>
    <row r="60" spans="1:6" ht="37.5" x14ac:dyDescent="0.3">
      <c r="A60" s="11" t="s">
        <v>78</v>
      </c>
      <c r="B60" s="70">
        <v>791</v>
      </c>
      <c r="C60" s="10">
        <v>2000074040</v>
      </c>
      <c r="D60" s="10">
        <v>200</v>
      </c>
      <c r="E60" s="58">
        <v>500</v>
      </c>
      <c r="F60" s="58">
        <v>500</v>
      </c>
    </row>
    <row r="61" spans="1:6" s="8" customFormat="1" x14ac:dyDescent="0.3">
      <c r="A61" s="15" t="s">
        <v>105</v>
      </c>
      <c r="B61" s="63">
        <v>999</v>
      </c>
      <c r="C61" s="61">
        <v>999999999</v>
      </c>
      <c r="D61" s="102"/>
      <c r="E61" s="102">
        <f>E62</f>
        <v>88.8</v>
      </c>
      <c r="F61" s="102">
        <f>F62</f>
        <v>177.6</v>
      </c>
    </row>
    <row r="62" spans="1:6" x14ac:dyDescent="0.3">
      <c r="A62" s="3" t="s">
        <v>106</v>
      </c>
      <c r="B62" s="63">
        <v>999</v>
      </c>
      <c r="C62" s="63">
        <v>999999999</v>
      </c>
      <c r="D62" s="103">
        <v>999</v>
      </c>
      <c r="E62" s="104">
        <v>88.8</v>
      </c>
      <c r="F62" s="104">
        <v>177.6</v>
      </c>
    </row>
  </sheetData>
  <mergeCells count="15">
    <mergeCell ref="A7:F7"/>
    <mergeCell ref="A8:E8"/>
    <mergeCell ref="A9:F9"/>
    <mergeCell ref="A10:F10"/>
    <mergeCell ref="A11:A12"/>
    <mergeCell ref="B11:B12"/>
    <mergeCell ref="C11:C12"/>
    <mergeCell ref="D11:D12"/>
    <mergeCell ref="E11:F11"/>
    <mergeCell ref="A6:F6"/>
    <mergeCell ref="A1:F1"/>
    <mergeCell ref="A2:F2"/>
    <mergeCell ref="A3:F3"/>
    <mergeCell ref="A4:F4"/>
    <mergeCell ref="A5:F5"/>
  </mergeCells>
  <pageMargins left="0.82677165354330717" right="0.23622047244094491" top="0.19685039370078741" bottom="0.19685039370078741" header="0.27559055118110237" footer="0.51181102362204722"/>
  <pageSetup paperSize="9" scale="55" fitToHeight="5"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paperSize="9" orientation="portrait" horizontalDpi="180" verticalDpi="18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6"/>
  <sheetViews>
    <sheetView zoomScale="80" zoomScaleNormal="80" workbookViewId="0">
      <selection activeCell="A4" sqref="A4:C4"/>
    </sheetView>
  </sheetViews>
  <sheetFormatPr defaultRowHeight="15" x14ac:dyDescent="0.25"/>
  <cols>
    <col min="1" max="1" width="11" style="17" customWidth="1"/>
    <col min="2" max="2" width="31.7109375" style="17" customWidth="1"/>
    <col min="3" max="3" width="56.28515625" style="17" customWidth="1"/>
    <col min="4" max="16384" width="9.140625" style="17"/>
  </cols>
  <sheetData>
    <row r="1" spans="1:3" s="16" customFormat="1" ht="18.75" x14ac:dyDescent="0.3">
      <c r="A1" s="142" t="s">
        <v>23</v>
      </c>
      <c r="B1" s="142"/>
      <c r="C1" s="142"/>
    </row>
    <row r="2" spans="1:3" s="16" customFormat="1" ht="18.75" customHeight="1" x14ac:dyDescent="0.3">
      <c r="A2" s="142" t="s">
        <v>259</v>
      </c>
      <c r="B2" s="142"/>
      <c r="C2" s="142"/>
    </row>
    <row r="3" spans="1:3" s="16" customFormat="1" ht="18.75" customHeight="1" x14ac:dyDescent="0.3">
      <c r="A3" s="142" t="s">
        <v>11</v>
      </c>
      <c r="B3" s="142"/>
      <c r="C3" s="142"/>
    </row>
    <row r="4" spans="1:3" s="16" customFormat="1" ht="18.75" customHeight="1" x14ac:dyDescent="0.3">
      <c r="A4" s="142" t="s">
        <v>296</v>
      </c>
      <c r="B4" s="142"/>
      <c r="C4" s="142"/>
    </row>
    <row r="5" spans="1:3" s="16" customFormat="1" ht="18.75" customHeight="1" x14ac:dyDescent="0.3">
      <c r="A5" s="142" t="s">
        <v>260</v>
      </c>
      <c r="B5" s="142"/>
      <c r="C5" s="142"/>
    </row>
    <row r="6" spans="1:3" s="16" customFormat="1" ht="18.75" customHeight="1" x14ac:dyDescent="0.3">
      <c r="A6" s="142" t="s">
        <v>11</v>
      </c>
      <c r="B6" s="142"/>
      <c r="C6" s="142"/>
    </row>
    <row r="7" spans="1:3" s="16" customFormat="1" ht="18.75" customHeight="1" x14ac:dyDescent="0.3">
      <c r="A7" s="142" t="s">
        <v>288</v>
      </c>
      <c r="B7" s="142"/>
      <c r="C7" s="142"/>
    </row>
    <row r="8" spans="1:3" ht="88.5" customHeight="1" x14ac:dyDescent="0.25">
      <c r="A8" s="147" t="s">
        <v>261</v>
      </c>
      <c r="B8" s="148"/>
      <c r="C8" s="148"/>
    </row>
    <row r="10" spans="1:3" ht="37.5" customHeight="1" x14ac:dyDescent="0.3">
      <c r="A10" s="149" t="s">
        <v>19</v>
      </c>
      <c r="B10" s="149"/>
      <c r="C10" s="149" t="s">
        <v>20</v>
      </c>
    </row>
    <row r="11" spans="1:3" ht="75" x14ac:dyDescent="0.3">
      <c r="A11" s="27" t="s">
        <v>21</v>
      </c>
      <c r="B11" s="27" t="s">
        <v>22</v>
      </c>
      <c r="C11" s="149"/>
    </row>
    <row r="12" spans="1:3" ht="18.75" x14ac:dyDescent="0.3">
      <c r="A12" s="28">
        <v>1</v>
      </c>
      <c r="B12" s="28">
        <v>2</v>
      </c>
      <c r="C12" s="28">
        <v>3</v>
      </c>
    </row>
    <row r="13" spans="1:3" ht="75" x14ac:dyDescent="0.25">
      <c r="A13" s="19">
        <v>791</v>
      </c>
      <c r="B13" s="24"/>
      <c r="C13" s="29" t="s">
        <v>262</v>
      </c>
    </row>
    <row r="14" spans="1:3" ht="131.25" x14ac:dyDescent="0.25">
      <c r="A14" s="22">
        <v>791</v>
      </c>
      <c r="B14" s="23" t="s">
        <v>13</v>
      </c>
      <c r="C14" s="26" t="s">
        <v>14</v>
      </c>
    </row>
    <row r="15" spans="1:3" ht="150" x14ac:dyDescent="0.25">
      <c r="A15" s="22">
        <v>791</v>
      </c>
      <c r="B15" s="23" t="s">
        <v>15</v>
      </c>
      <c r="C15" s="26" t="s">
        <v>111</v>
      </c>
    </row>
    <row r="16" spans="1:3" ht="56.25" x14ac:dyDescent="0.25">
      <c r="A16" s="22">
        <v>791</v>
      </c>
      <c r="B16" s="23" t="s">
        <v>112</v>
      </c>
      <c r="C16" s="26" t="s">
        <v>53</v>
      </c>
    </row>
    <row r="17" spans="1:3" ht="93.75" x14ac:dyDescent="0.25">
      <c r="A17" s="22">
        <v>791</v>
      </c>
      <c r="B17" s="23" t="s">
        <v>113</v>
      </c>
      <c r="C17" s="26" t="s">
        <v>114</v>
      </c>
    </row>
    <row r="18" spans="1:3" ht="56.25" x14ac:dyDescent="0.25">
      <c r="A18" s="22">
        <v>791</v>
      </c>
      <c r="B18" s="23" t="s">
        <v>115</v>
      </c>
      <c r="C18" s="26" t="s">
        <v>116</v>
      </c>
    </row>
    <row r="19" spans="1:3" ht="56.25" x14ac:dyDescent="0.25">
      <c r="A19" s="22">
        <v>791</v>
      </c>
      <c r="B19" s="23" t="s">
        <v>117</v>
      </c>
      <c r="C19" s="26" t="s">
        <v>55</v>
      </c>
    </row>
    <row r="20" spans="1:3" ht="37.5" x14ac:dyDescent="0.25">
      <c r="A20" s="22">
        <v>791</v>
      </c>
      <c r="B20" s="23" t="s">
        <v>118</v>
      </c>
      <c r="C20" s="26" t="s">
        <v>119</v>
      </c>
    </row>
    <row r="21" spans="1:3" ht="112.5" x14ac:dyDescent="0.25">
      <c r="A21" s="22">
        <v>791</v>
      </c>
      <c r="B21" s="23" t="s">
        <v>120</v>
      </c>
      <c r="C21" s="26" t="s">
        <v>121</v>
      </c>
    </row>
    <row r="22" spans="1:3" ht="75" x14ac:dyDescent="0.25">
      <c r="A22" s="22">
        <v>791</v>
      </c>
      <c r="B22" s="23" t="s">
        <v>122</v>
      </c>
      <c r="C22" s="26" t="s">
        <v>123</v>
      </c>
    </row>
    <row r="23" spans="1:3" ht="93.75" x14ac:dyDescent="0.25">
      <c r="A23" s="22">
        <v>791</v>
      </c>
      <c r="B23" s="23" t="s">
        <v>124</v>
      </c>
      <c r="C23" s="26" t="s">
        <v>125</v>
      </c>
    </row>
    <row r="24" spans="1:3" ht="112.5" x14ac:dyDescent="0.25">
      <c r="A24" s="22">
        <v>791</v>
      </c>
      <c r="B24" s="23" t="s">
        <v>126</v>
      </c>
      <c r="C24" s="26" t="s">
        <v>127</v>
      </c>
    </row>
    <row r="25" spans="1:3" ht="56.25" x14ac:dyDescent="0.25">
      <c r="A25" s="22">
        <v>791</v>
      </c>
      <c r="B25" s="23" t="s">
        <v>128</v>
      </c>
      <c r="C25" s="26" t="s">
        <v>57</v>
      </c>
    </row>
    <row r="26" spans="1:3" ht="37.5" x14ac:dyDescent="0.25">
      <c r="A26" s="22">
        <v>791</v>
      </c>
      <c r="B26" s="23" t="s">
        <v>129</v>
      </c>
      <c r="C26" s="26" t="s">
        <v>130</v>
      </c>
    </row>
    <row r="27" spans="1:3" ht="37.5" x14ac:dyDescent="0.25">
      <c r="A27" s="22">
        <v>791</v>
      </c>
      <c r="B27" s="23" t="s">
        <v>131</v>
      </c>
      <c r="C27" s="26" t="s">
        <v>58</v>
      </c>
    </row>
    <row r="28" spans="1:3" ht="37.5" x14ac:dyDescent="0.25">
      <c r="A28" s="22">
        <v>791</v>
      </c>
      <c r="B28" s="23" t="s">
        <v>132</v>
      </c>
      <c r="C28" s="26" t="s">
        <v>133</v>
      </c>
    </row>
    <row r="29" spans="1:3" ht="18.75" x14ac:dyDescent="0.25">
      <c r="A29" s="22">
        <v>791</v>
      </c>
      <c r="B29" s="23" t="s">
        <v>16</v>
      </c>
      <c r="C29" s="26" t="s">
        <v>17</v>
      </c>
    </row>
    <row r="30" spans="1:3" ht="169.5" customHeight="1" x14ac:dyDescent="0.25">
      <c r="A30" s="19"/>
      <c r="B30" s="23"/>
      <c r="C30" s="26" t="s">
        <v>263</v>
      </c>
    </row>
    <row r="31" spans="1:3" ht="56.25" x14ac:dyDescent="0.25">
      <c r="A31" s="22"/>
      <c r="B31" s="23" t="s">
        <v>134</v>
      </c>
      <c r="C31" s="26" t="s">
        <v>135</v>
      </c>
    </row>
    <row r="32" spans="1:3" ht="75.75" customHeight="1" x14ac:dyDescent="0.25">
      <c r="A32" s="22"/>
      <c r="B32" s="23" t="s">
        <v>136</v>
      </c>
      <c r="C32" s="26" t="s">
        <v>137</v>
      </c>
    </row>
    <row r="33" spans="1:3" ht="57.75" customHeight="1" x14ac:dyDescent="0.25">
      <c r="A33" s="22"/>
      <c r="B33" s="23" t="s">
        <v>138</v>
      </c>
      <c r="C33" s="26" t="s">
        <v>139</v>
      </c>
    </row>
    <row r="34" spans="1:3" ht="56.25" x14ac:dyDescent="0.25">
      <c r="A34" s="22"/>
      <c r="B34" s="23" t="s">
        <v>112</v>
      </c>
      <c r="C34" s="26" t="s">
        <v>53</v>
      </c>
    </row>
    <row r="35" spans="1:3" ht="112.5" x14ac:dyDescent="0.25">
      <c r="A35" s="22"/>
      <c r="B35" s="23" t="s">
        <v>140</v>
      </c>
      <c r="C35" s="26" t="s">
        <v>141</v>
      </c>
    </row>
    <row r="36" spans="1:3" ht="76.5" customHeight="1" x14ac:dyDescent="0.25">
      <c r="A36" s="22"/>
      <c r="B36" s="23" t="s">
        <v>142</v>
      </c>
      <c r="C36" s="26" t="s">
        <v>143</v>
      </c>
    </row>
    <row r="37" spans="1:3" ht="75" x14ac:dyDescent="0.25">
      <c r="A37" s="22"/>
      <c r="B37" s="23" t="s">
        <v>144</v>
      </c>
      <c r="C37" s="26" t="s">
        <v>145</v>
      </c>
    </row>
    <row r="38" spans="1:3" ht="80.25" customHeight="1" x14ac:dyDescent="0.25">
      <c r="A38" s="22"/>
      <c r="B38" s="23" t="s">
        <v>113</v>
      </c>
      <c r="C38" s="26" t="s">
        <v>114</v>
      </c>
    </row>
    <row r="39" spans="1:3" ht="56.25" x14ac:dyDescent="0.25">
      <c r="A39" s="22"/>
      <c r="B39" s="23" t="s">
        <v>115</v>
      </c>
      <c r="C39" s="26" t="s">
        <v>116</v>
      </c>
    </row>
    <row r="40" spans="1:3" ht="56.25" x14ac:dyDescent="0.25">
      <c r="A40" s="22"/>
      <c r="B40" s="23" t="s">
        <v>117</v>
      </c>
      <c r="C40" s="26" t="s">
        <v>55</v>
      </c>
    </row>
    <row r="41" spans="1:3" ht="37.5" x14ac:dyDescent="0.25">
      <c r="A41" s="22"/>
      <c r="B41" s="23" t="s">
        <v>118</v>
      </c>
      <c r="C41" s="26" t="s">
        <v>119</v>
      </c>
    </row>
    <row r="42" spans="1:3" ht="37.5" x14ac:dyDescent="0.25">
      <c r="A42" s="22"/>
      <c r="B42" s="23" t="s">
        <v>146</v>
      </c>
      <c r="C42" s="26" t="s">
        <v>147</v>
      </c>
    </row>
    <row r="43" spans="1:3" ht="93.75" x14ac:dyDescent="0.25">
      <c r="A43" s="22"/>
      <c r="B43" s="23" t="s">
        <v>148</v>
      </c>
      <c r="C43" s="26" t="s">
        <v>149</v>
      </c>
    </row>
    <row r="44" spans="1:3" ht="93.75" x14ac:dyDescent="0.25">
      <c r="A44" s="22"/>
      <c r="B44" s="23" t="s">
        <v>150</v>
      </c>
      <c r="C44" s="26" t="s">
        <v>151</v>
      </c>
    </row>
    <row r="45" spans="1:3" ht="37.5" customHeight="1" x14ac:dyDescent="0.25">
      <c r="A45" s="22"/>
      <c r="B45" s="23" t="s">
        <v>152</v>
      </c>
      <c r="C45" s="26" t="s">
        <v>153</v>
      </c>
    </row>
    <row r="46" spans="1:3" ht="56.25" x14ac:dyDescent="0.25">
      <c r="A46" s="22"/>
      <c r="B46" s="23" t="s">
        <v>154</v>
      </c>
      <c r="C46" s="26" t="s">
        <v>155</v>
      </c>
    </row>
    <row r="47" spans="1:3" ht="112.5" x14ac:dyDescent="0.25">
      <c r="A47" s="22"/>
      <c r="B47" s="23" t="s">
        <v>120</v>
      </c>
      <c r="C47" s="26" t="s">
        <v>121</v>
      </c>
    </row>
    <row r="48" spans="1:3" ht="75" x14ac:dyDescent="0.25">
      <c r="A48" s="22"/>
      <c r="B48" s="23" t="s">
        <v>122</v>
      </c>
      <c r="C48" s="26" t="s">
        <v>123</v>
      </c>
    </row>
    <row r="49" spans="1:3" ht="93.75" x14ac:dyDescent="0.25">
      <c r="A49" s="22"/>
      <c r="B49" s="23" t="s">
        <v>156</v>
      </c>
      <c r="C49" s="26" t="s">
        <v>157</v>
      </c>
    </row>
    <row r="50" spans="1:3" ht="56.25" x14ac:dyDescent="0.25">
      <c r="A50" s="23"/>
      <c r="B50" s="23" t="s">
        <v>128</v>
      </c>
      <c r="C50" s="26" t="s">
        <v>57</v>
      </c>
    </row>
    <row r="51" spans="1:3" ht="37.5" x14ac:dyDescent="0.25">
      <c r="A51" s="22"/>
      <c r="B51" s="23" t="s">
        <v>129</v>
      </c>
      <c r="C51" s="26" t="s">
        <v>130</v>
      </c>
    </row>
    <row r="52" spans="1:3" ht="37.5" x14ac:dyDescent="0.25">
      <c r="A52" s="22"/>
      <c r="B52" s="23" t="s">
        <v>131</v>
      </c>
      <c r="C52" s="26" t="s">
        <v>58</v>
      </c>
    </row>
    <row r="53" spans="1:3" ht="18.75" x14ac:dyDescent="0.25">
      <c r="A53" s="22"/>
      <c r="B53" s="23" t="s">
        <v>158</v>
      </c>
      <c r="C53" s="26" t="s">
        <v>159</v>
      </c>
    </row>
    <row r="54" spans="1:3" ht="18.75" x14ac:dyDescent="0.25">
      <c r="A54" s="22"/>
      <c r="B54" s="23" t="s">
        <v>16</v>
      </c>
      <c r="C54" s="26" t="s">
        <v>18</v>
      </c>
    </row>
    <row r="56" spans="1:3" ht="367.5" customHeight="1" x14ac:dyDescent="0.3">
      <c r="A56" s="145" t="s">
        <v>264</v>
      </c>
      <c r="B56" s="146"/>
      <c r="C56" s="146"/>
    </row>
  </sheetData>
  <mergeCells count="11">
    <mergeCell ref="A56:C56"/>
    <mergeCell ref="A8:C8"/>
    <mergeCell ref="A10:B10"/>
    <mergeCell ref="C10:C11"/>
    <mergeCell ref="A1:C1"/>
    <mergeCell ref="A2:C2"/>
    <mergeCell ref="A3:C3"/>
    <mergeCell ref="A4:C4"/>
    <mergeCell ref="A5:C5"/>
    <mergeCell ref="A6:C6"/>
    <mergeCell ref="A7:C7"/>
  </mergeCells>
  <pageMargins left="0.70866141732283472" right="0.31496062992125984" top="0.35433070866141736" bottom="0.35433070866141736" header="0.31496062992125984" footer="0.31496062992125984"/>
  <pageSetup paperSize="9" scale="93" fitToHeight="10" orientation="portrait" horizontalDpi="180" verticalDpi="18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7"/>
  <sheetViews>
    <sheetView zoomScale="70" zoomScaleNormal="70" workbookViewId="0">
      <selection activeCell="A4" sqref="A4:C4"/>
    </sheetView>
  </sheetViews>
  <sheetFormatPr defaultRowHeight="15" x14ac:dyDescent="0.25"/>
  <cols>
    <col min="1" max="1" width="15.28515625" style="17" customWidth="1"/>
    <col min="2" max="2" width="31.7109375" style="17" customWidth="1"/>
    <col min="3" max="3" width="56.28515625" style="17" customWidth="1"/>
    <col min="4" max="16384" width="9.140625" style="17"/>
  </cols>
  <sheetData>
    <row r="1" spans="1:3" s="16" customFormat="1" ht="18.75" x14ac:dyDescent="0.3">
      <c r="A1" s="142" t="s">
        <v>24</v>
      </c>
      <c r="B1" s="142"/>
      <c r="C1" s="142"/>
    </row>
    <row r="2" spans="1:3" s="16" customFormat="1" ht="18.75" customHeight="1" x14ac:dyDescent="0.3">
      <c r="A2" s="142" t="s">
        <v>259</v>
      </c>
      <c r="B2" s="142"/>
      <c r="C2" s="142"/>
    </row>
    <row r="3" spans="1:3" s="16" customFormat="1" ht="18.75" customHeight="1" x14ac:dyDescent="0.3">
      <c r="A3" s="142" t="s">
        <v>11</v>
      </c>
      <c r="B3" s="142"/>
      <c r="C3" s="142"/>
    </row>
    <row r="4" spans="1:3" s="16" customFormat="1" ht="18.75" customHeight="1" x14ac:dyDescent="0.3">
      <c r="A4" s="142" t="s">
        <v>296</v>
      </c>
      <c r="B4" s="142"/>
      <c r="C4" s="142"/>
    </row>
    <row r="5" spans="1:3" s="16" customFormat="1" ht="18.75" customHeight="1" x14ac:dyDescent="0.3">
      <c r="A5" s="142" t="s">
        <v>260</v>
      </c>
      <c r="B5" s="142"/>
      <c r="C5" s="142"/>
    </row>
    <row r="6" spans="1:3" s="16" customFormat="1" ht="18.75" customHeight="1" x14ac:dyDescent="0.3">
      <c r="A6" s="142" t="s">
        <v>11</v>
      </c>
      <c r="B6" s="142"/>
      <c r="C6" s="142"/>
    </row>
    <row r="7" spans="1:3" s="16" customFormat="1" ht="18.75" customHeight="1" x14ac:dyDescent="0.3">
      <c r="A7" s="142" t="s">
        <v>288</v>
      </c>
      <c r="B7" s="142"/>
      <c r="C7" s="142"/>
    </row>
    <row r="8" spans="1:3" ht="120.75" customHeight="1" x14ac:dyDescent="0.3">
      <c r="A8" s="143" t="s">
        <v>291</v>
      </c>
      <c r="B8" s="144"/>
      <c r="C8" s="144"/>
    </row>
    <row r="10" spans="1:3" ht="18.75" customHeight="1" x14ac:dyDescent="0.25">
      <c r="A10" s="152" t="s">
        <v>26</v>
      </c>
      <c r="B10" s="152"/>
      <c r="C10" s="152" t="s">
        <v>265</v>
      </c>
    </row>
    <row r="11" spans="1:3" ht="33" customHeight="1" x14ac:dyDescent="0.25">
      <c r="A11" s="152"/>
      <c r="B11" s="152"/>
      <c r="C11" s="152"/>
    </row>
    <row r="12" spans="1:3" ht="176.25" customHeight="1" x14ac:dyDescent="0.25">
      <c r="A12" s="86" t="s">
        <v>25</v>
      </c>
      <c r="B12" s="86" t="s">
        <v>266</v>
      </c>
      <c r="C12" s="152"/>
    </row>
    <row r="13" spans="1:3" ht="18.75" x14ac:dyDescent="0.25">
      <c r="A13" s="85">
        <v>1</v>
      </c>
      <c r="B13" s="85">
        <v>2</v>
      </c>
      <c r="C13" s="85">
        <v>3</v>
      </c>
    </row>
    <row r="14" spans="1:3" ht="55.5" customHeight="1" x14ac:dyDescent="0.25">
      <c r="A14" s="153">
        <v>791</v>
      </c>
      <c r="B14" s="150"/>
      <c r="C14" s="151" t="s">
        <v>267</v>
      </c>
    </row>
    <row r="15" spans="1:3" ht="23.25" customHeight="1" x14ac:dyDescent="0.25">
      <c r="A15" s="154"/>
      <c r="B15" s="150"/>
      <c r="C15" s="151"/>
    </row>
    <row r="16" spans="1:3" ht="37.5" x14ac:dyDescent="0.25">
      <c r="A16" s="22">
        <v>791</v>
      </c>
      <c r="B16" s="23" t="s">
        <v>160</v>
      </c>
      <c r="C16" s="26" t="s">
        <v>162</v>
      </c>
    </row>
    <row r="17" spans="1:3" ht="37.5" x14ac:dyDescent="0.25">
      <c r="A17" s="22">
        <v>791</v>
      </c>
      <c r="B17" s="23" t="s">
        <v>161</v>
      </c>
      <c r="C17" s="26" t="s">
        <v>163</v>
      </c>
    </row>
  </sheetData>
  <mergeCells count="13">
    <mergeCell ref="A7:C7"/>
    <mergeCell ref="A8:C8"/>
    <mergeCell ref="A1:C1"/>
    <mergeCell ref="A2:C2"/>
    <mergeCell ref="A3:C3"/>
    <mergeCell ref="A4:C4"/>
    <mergeCell ref="A5:C5"/>
    <mergeCell ref="A6:C6"/>
    <mergeCell ref="B14:B15"/>
    <mergeCell ref="C14:C15"/>
    <mergeCell ref="C10:C12"/>
    <mergeCell ref="A10:B11"/>
    <mergeCell ref="A14:A15"/>
  </mergeCells>
  <pageMargins left="0.70866141732283472" right="0.31496062992125984" top="0.35433070866141736" bottom="0.35433070866141736" header="0.31496062992125984" footer="0.31496062992125984"/>
  <pageSetup paperSize="9" scale="93" fitToHeight="10" orientation="portrait" horizontalDpi="180" verticalDpi="18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9"/>
  <sheetViews>
    <sheetView zoomScale="75" zoomScaleNormal="75" workbookViewId="0">
      <selection activeCell="A4" sqref="A4:C4"/>
    </sheetView>
  </sheetViews>
  <sheetFormatPr defaultRowHeight="18.75" x14ac:dyDescent="0.3"/>
  <cols>
    <col min="1" max="1" width="28.28515625" style="1" customWidth="1"/>
    <col min="2" max="2" width="55" style="1" customWidth="1"/>
    <col min="3" max="3" width="14.140625" style="50" customWidth="1"/>
    <col min="4" max="6" width="9.140625" style="1"/>
    <col min="7" max="7" width="10.7109375" style="1" customWidth="1"/>
    <col min="8" max="255" width="9.140625" style="1"/>
    <col min="256" max="256" width="28.28515625" style="1" customWidth="1"/>
    <col min="257" max="257" width="55" style="1" customWidth="1"/>
    <col min="258" max="258" width="14.140625" style="1" customWidth="1"/>
    <col min="259" max="511" width="9.140625" style="1"/>
    <col min="512" max="512" width="28.28515625" style="1" customWidth="1"/>
    <col min="513" max="513" width="55" style="1" customWidth="1"/>
    <col min="514" max="514" width="14.140625" style="1" customWidth="1"/>
    <col min="515" max="767" width="9.140625" style="1"/>
    <col min="768" max="768" width="28.28515625" style="1" customWidth="1"/>
    <col min="769" max="769" width="55" style="1" customWidth="1"/>
    <col min="770" max="770" width="14.140625" style="1" customWidth="1"/>
    <col min="771" max="1023" width="9.140625" style="1"/>
    <col min="1024" max="1024" width="28.28515625" style="1" customWidth="1"/>
    <col min="1025" max="1025" width="55" style="1" customWidth="1"/>
    <col min="1026" max="1026" width="14.140625" style="1" customWidth="1"/>
    <col min="1027" max="1279" width="9.140625" style="1"/>
    <col min="1280" max="1280" width="28.28515625" style="1" customWidth="1"/>
    <col min="1281" max="1281" width="55" style="1" customWidth="1"/>
    <col min="1282" max="1282" width="14.140625" style="1" customWidth="1"/>
    <col min="1283" max="1535" width="9.140625" style="1"/>
    <col min="1536" max="1536" width="28.28515625" style="1" customWidth="1"/>
    <col min="1537" max="1537" width="55" style="1" customWidth="1"/>
    <col min="1538" max="1538" width="14.140625" style="1" customWidth="1"/>
    <col min="1539" max="1791" width="9.140625" style="1"/>
    <col min="1792" max="1792" width="28.28515625" style="1" customWidth="1"/>
    <col min="1793" max="1793" width="55" style="1" customWidth="1"/>
    <col min="1794" max="1794" width="14.140625" style="1" customWidth="1"/>
    <col min="1795" max="2047" width="9.140625" style="1"/>
    <col min="2048" max="2048" width="28.28515625" style="1" customWidth="1"/>
    <col min="2049" max="2049" width="55" style="1" customWidth="1"/>
    <col min="2050" max="2050" width="14.140625" style="1" customWidth="1"/>
    <col min="2051" max="2303" width="9.140625" style="1"/>
    <col min="2304" max="2304" width="28.28515625" style="1" customWidth="1"/>
    <col min="2305" max="2305" width="55" style="1" customWidth="1"/>
    <col min="2306" max="2306" width="14.140625" style="1" customWidth="1"/>
    <col min="2307" max="2559" width="9.140625" style="1"/>
    <col min="2560" max="2560" width="28.28515625" style="1" customWidth="1"/>
    <col min="2561" max="2561" width="55" style="1" customWidth="1"/>
    <col min="2562" max="2562" width="14.140625" style="1" customWidth="1"/>
    <col min="2563" max="2815" width="9.140625" style="1"/>
    <col min="2816" max="2816" width="28.28515625" style="1" customWidth="1"/>
    <col min="2817" max="2817" width="55" style="1" customWidth="1"/>
    <col min="2818" max="2818" width="14.140625" style="1" customWidth="1"/>
    <col min="2819" max="3071" width="9.140625" style="1"/>
    <col min="3072" max="3072" width="28.28515625" style="1" customWidth="1"/>
    <col min="3073" max="3073" width="55" style="1" customWidth="1"/>
    <col min="3074" max="3074" width="14.140625" style="1" customWidth="1"/>
    <col min="3075" max="3327" width="9.140625" style="1"/>
    <col min="3328" max="3328" width="28.28515625" style="1" customWidth="1"/>
    <col min="3329" max="3329" width="55" style="1" customWidth="1"/>
    <col min="3330" max="3330" width="14.140625" style="1" customWidth="1"/>
    <col min="3331" max="3583" width="9.140625" style="1"/>
    <col min="3584" max="3584" width="28.28515625" style="1" customWidth="1"/>
    <col min="3585" max="3585" width="55" style="1" customWidth="1"/>
    <col min="3586" max="3586" width="14.140625" style="1" customWidth="1"/>
    <col min="3587" max="3839" width="9.140625" style="1"/>
    <col min="3840" max="3840" width="28.28515625" style="1" customWidth="1"/>
    <col min="3841" max="3841" width="55" style="1" customWidth="1"/>
    <col min="3842" max="3842" width="14.140625" style="1" customWidth="1"/>
    <col min="3843" max="4095" width="9.140625" style="1"/>
    <col min="4096" max="4096" width="28.28515625" style="1" customWidth="1"/>
    <col min="4097" max="4097" width="55" style="1" customWidth="1"/>
    <col min="4098" max="4098" width="14.140625" style="1" customWidth="1"/>
    <col min="4099" max="4351" width="9.140625" style="1"/>
    <col min="4352" max="4352" width="28.28515625" style="1" customWidth="1"/>
    <col min="4353" max="4353" width="55" style="1" customWidth="1"/>
    <col min="4354" max="4354" width="14.140625" style="1" customWidth="1"/>
    <col min="4355" max="4607" width="9.140625" style="1"/>
    <col min="4608" max="4608" width="28.28515625" style="1" customWidth="1"/>
    <col min="4609" max="4609" width="55" style="1" customWidth="1"/>
    <col min="4610" max="4610" width="14.140625" style="1" customWidth="1"/>
    <col min="4611" max="4863" width="9.140625" style="1"/>
    <col min="4864" max="4864" width="28.28515625" style="1" customWidth="1"/>
    <col min="4865" max="4865" width="55" style="1" customWidth="1"/>
    <col min="4866" max="4866" width="14.140625" style="1" customWidth="1"/>
    <col min="4867" max="5119" width="9.140625" style="1"/>
    <col min="5120" max="5120" width="28.28515625" style="1" customWidth="1"/>
    <col min="5121" max="5121" width="55" style="1" customWidth="1"/>
    <col min="5122" max="5122" width="14.140625" style="1" customWidth="1"/>
    <col min="5123" max="5375" width="9.140625" style="1"/>
    <col min="5376" max="5376" width="28.28515625" style="1" customWidth="1"/>
    <col min="5377" max="5377" width="55" style="1" customWidth="1"/>
    <col min="5378" max="5378" width="14.140625" style="1" customWidth="1"/>
    <col min="5379" max="5631" width="9.140625" style="1"/>
    <col min="5632" max="5632" width="28.28515625" style="1" customWidth="1"/>
    <col min="5633" max="5633" width="55" style="1" customWidth="1"/>
    <col min="5634" max="5634" width="14.140625" style="1" customWidth="1"/>
    <col min="5635" max="5887" width="9.140625" style="1"/>
    <col min="5888" max="5888" width="28.28515625" style="1" customWidth="1"/>
    <col min="5889" max="5889" width="55" style="1" customWidth="1"/>
    <col min="5890" max="5890" width="14.140625" style="1" customWidth="1"/>
    <col min="5891" max="6143" width="9.140625" style="1"/>
    <col min="6144" max="6144" width="28.28515625" style="1" customWidth="1"/>
    <col min="6145" max="6145" width="55" style="1" customWidth="1"/>
    <col min="6146" max="6146" width="14.140625" style="1" customWidth="1"/>
    <col min="6147" max="6399" width="9.140625" style="1"/>
    <col min="6400" max="6400" width="28.28515625" style="1" customWidth="1"/>
    <col min="6401" max="6401" width="55" style="1" customWidth="1"/>
    <col min="6402" max="6402" width="14.140625" style="1" customWidth="1"/>
    <col min="6403" max="6655" width="9.140625" style="1"/>
    <col min="6656" max="6656" width="28.28515625" style="1" customWidth="1"/>
    <col min="6657" max="6657" width="55" style="1" customWidth="1"/>
    <col min="6658" max="6658" width="14.140625" style="1" customWidth="1"/>
    <col min="6659" max="6911" width="9.140625" style="1"/>
    <col min="6912" max="6912" width="28.28515625" style="1" customWidth="1"/>
    <col min="6913" max="6913" width="55" style="1" customWidth="1"/>
    <col min="6914" max="6914" width="14.140625" style="1" customWidth="1"/>
    <col min="6915" max="7167" width="9.140625" style="1"/>
    <col min="7168" max="7168" width="28.28515625" style="1" customWidth="1"/>
    <col min="7169" max="7169" width="55" style="1" customWidth="1"/>
    <col min="7170" max="7170" width="14.140625" style="1" customWidth="1"/>
    <col min="7171" max="7423" width="9.140625" style="1"/>
    <col min="7424" max="7424" width="28.28515625" style="1" customWidth="1"/>
    <col min="7425" max="7425" width="55" style="1" customWidth="1"/>
    <col min="7426" max="7426" width="14.140625" style="1" customWidth="1"/>
    <col min="7427" max="7679" width="9.140625" style="1"/>
    <col min="7680" max="7680" width="28.28515625" style="1" customWidth="1"/>
    <col min="7681" max="7681" width="55" style="1" customWidth="1"/>
    <col min="7682" max="7682" width="14.140625" style="1" customWidth="1"/>
    <col min="7683" max="7935" width="9.140625" style="1"/>
    <col min="7936" max="7936" width="28.28515625" style="1" customWidth="1"/>
    <col min="7937" max="7937" width="55" style="1" customWidth="1"/>
    <col min="7938" max="7938" width="14.140625" style="1" customWidth="1"/>
    <col min="7939" max="8191" width="9.140625" style="1"/>
    <col min="8192" max="8192" width="28.28515625" style="1" customWidth="1"/>
    <col min="8193" max="8193" width="55" style="1" customWidth="1"/>
    <col min="8194" max="8194" width="14.140625" style="1" customWidth="1"/>
    <col min="8195" max="8447" width="9.140625" style="1"/>
    <col min="8448" max="8448" width="28.28515625" style="1" customWidth="1"/>
    <col min="8449" max="8449" width="55" style="1" customWidth="1"/>
    <col min="8450" max="8450" width="14.140625" style="1" customWidth="1"/>
    <col min="8451" max="8703" width="9.140625" style="1"/>
    <col min="8704" max="8704" width="28.28515625" style="1" customWidth="1"/>
    <col min="8705" max="8705" width="55" style="1" customWidth="1"/>
    <col min="8706" max="8706" width="14.140625" style="1" customWidth="1"/>
    <col min="8707" max="8959" width="9.140625" style="1"/>
    <col min="8960" max="8960" width="28.28515625" style="1" customWidth="1"/>
    <col min="8961" max="8961" width="55" style="1" customWidth="1"/>
    <col min="8962" max="8962" width="14.140625" style="1" customWidth="1"/>
    <col min="8963" max="9215" width="9.140625" style="1"/>
    <col min="9216" max="9216" width="28.28515625" style="1" customWidth="1"/>
    <col min="9217" max="9217" width="55" style="1" customWidth="1"/>
    <col min="9218" max="9218" width="14.140625" style="1" customWidth="1"/>
    <col min="9219" max="9471" width="9.140625" style="1"/>
    <col min="9472" max="9472" width="28.28515625" style="1" customWidth="1"/>
    <col min="9473" max="9473" width="55" style="1" customWidth="1"/>
    <col min="9474" max="9474" width="14.140625" style="1" customWidth="1"/>
    <col min="9475" max="9727" width="9.140625" style="1"/>
    <col min="9728" max="9728" width="28.28515625" style="1" customWidth="1"/>
    <col min="9729" max="9729" width="55" style="1" customWidth="1"/>
    <col min="9730" max="9730" width="14.140625" style="1" customWidth="1"/>
    <col min="9731" max="9983" width="9.140625" style="1"/>
    <col min="9984" max="9984" width="28.28515625" style="1" customWidth="1"/>
    <col min="9985" max="9985" width="55" style="1" customWidth="1"/>
    <col min="9986" max="9986" width="14.140625" style="1" customWidth="1"/>
    <col min="9987" max="10239" width="9.140625" style="1"/>
    <col min="10240" max="10240" width="28.28515625" style="1" customWidth="1"/>
    <col min="10241" max="10241" width="55" style="1" customWidth="1"/>
    <col min="10242" max="10242" width="14.140625" style="1" customWidth="1"/>
    <col min="10243" max="10495" width="9.140625" style="1"/>
    <col min="10496" max="10496" width="28.28515625" style="1" customWidth="1"/>
    <col min="10497" max="10497" width="55" style="1" customWidth="1"/>
    <col min="10498" max="10498" width="14.140625" style="1" customWidth="1"/>
    <col min="10499" max="10751" width="9.140625" style="1"/>
    <col min="10752" max="10752" width="28.28515625" style="1" customWidth="1"/>
    <col min="10753" max="10753" width="55" style="1" customWidth="1"/>
    <col min="10754" max="10754" width="14.140625" style="1" customWidth="1"/>
    <col min="10755" max="11007" width="9.140625" style="1"/>
    <col min="11008" max="11008" width="28.28515625" style="1" customWidth="1"/>
    <col min="11009" max="11009" width="55" style="1" customWidth="1"/>
    <col min="11010" max="11010" width="14.140625" style="1" customWidth="1"/>
    <col min="11011" max="11263" width="9.140625" style="1"/>
    <col min="11264" max="11264" width="28.28515625" style="1" customWidth="1"/>
    <col min="11265" max="11265" width="55" style="1" customWidth="1"/>
    <col min="11266" max="11266" width="14.140625" style="1" customWidth="1"/>
    <col min="11267" max="11519" width="9.140625" style="1"/>
    <col min="11520" max="11520" width="28.28515625" style="1" customWidth="1"/>
    <col min="11521" max="11521" width="55" style="1" customWidth="1"/>
    <col min="11522" max="11522" width="14.140625" style="1" customWidth="1"/>
    <col min="11523" max="11775" width="9.140625" style="1"/>
    <col min="11776" max="11776" width="28.28515625" style="1" customWidth="1"/>
    <col min="11777" max="11777" width="55" style="1" customWidth="1"/>
    <col min="11778" max="11778" width="14.140625" style="1" customWidth="1"/>
    <col min="11779" max="12031" width="9.140625" style="1"/>
    <col min="12032" max="12032" width="28.28515625" style="1" customWidth="1"/>
    <col min="12033" max="12033" width="55" style="1" customWidth="1"/>
    <col min="12034" max="12034" width="14.140625" style="1" customWidth="1"/>
    <col min="12035" max="12287" width="9.140625" style="1"/>
    <col min="12288" max="12288" width="28.28515625" style="1" customWidth="1"/>
    <col min="12289" max="12289" width="55" style="1" customWidth="1"/>
    <col min="12290" max="12290" width="14.140625" style="1" customWidth="1"/>
    <col min="12291" max="12543" width="9.140625" style="1"/>
    <col min="12544" max="12544" width="28.28515625" style="1" customWidth="1"/>
    <col min="12545" max="12545" width="55" style="1" customWidth="1"/>
    <col min="12546" max="12546" width="14.140625" style="1" customWidth="1"/>
    <col min="12547" max="12799" width="9.140625" style="1"/>
    <col min="12800" max="12800" width="28.28515625" style="1" customWidth="1"/>
    <col min="12801" max="12801" width="55" style="1" customWidth="1"/>
    <col min="12802" max="12802" width="14.140625" style="1" customWidth="1"/>
    <col min="12803" max="13055" width="9.140625" style="1"/>
    <col min="13056" max="13056" width="28.28515625" style="1" customWidth="1"/>
    <col min="13057" max="13057" width="55" style="1" customWidth="1"/>
    <col min="13058" max="13058" width="14.140625" style="1" customWidth="1"/>
    <col min="13059" max="13311" width="9.140625" style="1"/>
    <col min="13312" max="13312" width="28.28515625" style="1" customWidth="1"/>
    <col min="13313" max="13313" width="55" style="1" customWidth="1"/>
    <col min="13314" max="13314" width="14.140625" style="1" customWidth="1"/>
    <col min="13315" max="13567" width="9.140625" style="1"/>
    <col min="13568" max="13568" width="28.28515625" style="1" customWidth="1"/>
    <col min="13569" max="13569" width="55" style="1" customWidth="1"/>
    <col min="13570" max="13570" width="14.140625" style="1" customWidth="1"/>
    <col min="13571" max="13823" width="9.140625" style="1"/>
    <col min="13824" max="13824" width="28.28515625" style="1" customWidth="1"/>
    <col min="13825" max="13825" width="55" style="1" customWidth="1"/>
    <col min="13826" max="13826" width="14.140625" style="1" customWidth="1"/>
    <col min="13827" max="14079" width="9.140625" style="1"/>
    <col min="14080" max="14080" width="28.28515625" style="1" customWidth="1"/>
    <col min="14081" max="14081" width="55" style="1" customWidth="1"/>
    <col min="14082" max="14082" width="14.140625" style="1" customWidth="1"/>
    <col min="14083" max="14335" width="9.140625" style="1"/>
    <col min="14336" max="14336" width="28.28515625" style="1" customWidth="1"/>
    <col min="14337" max="14337" width="55" style="1" customWidth="1"/>
    <col min="14338" max="14338" width="14.140625" style="1" customWidth="1"/>
    <col min="14339" max="14591" width="9.140625" style="1"/>
    <col min="14592" max="14592" width="28.28515625" style="1" customWidth="1"/>
    <col min="14593" max="14593" width="55" style="1" customWidth="1"/>
    <col min="14594" max="14594" width="14.140625" style="1" customWidth="1"/>
    <col min="14595" max="14847" width="9.140625" style="1"/>
    <col min="14848" max="14848" width="28.28515625" style="1" customWidth="1"/>
    <col min="14849" max="14849" width="55" style="1" customWidth="1"/>
    <col min="14850" max="14850" width="14.140625" style="1" customWidth="1"/>
    <col min="14851" max="15103" width="9.140625" style="1"/>
    <col min="15104" max="15104" width="28.28515625" style="1" customWidth="1"/>
    <col min="15105" max="15105" width="55" style="1" customWidth="1"/>
    <col min="15106" max="15106" width="14.140625" style="1" customWidth="1"/>
    <col min="15107" max="15359" width="9.140625" style="1"/>
    <col min="15360" max="15360" width="28.28515625" style="1" customWidth="1"/>
    <col min="15361" max="15361" width="55" style="1" customWidth="1"/>
    <col min="15362" max="15362" width="14.140625" style="1" customWidth="1"/>
    <col min="15363" max="15615" width="9.140625" style="1"/>
    <col min="15616" max="15616" width="28.28515625" style="1" customWidth="1"/>
    <col min="15617" max="15617" width="55" style="1" customWidth="1"/>
    <col min="15618" max="15618" width="14.140625" style="1" customWidth="1"/>
    <col min="15619" max="15871" width="9.140625" style="1"/>
    <col min="15872" max="15872" width="28.28515625" style="1" customWidth="1"/>
    <col min="15873" max="15873" width="55" style="1" customWidth="1"/>
    <col min="15874" max="15874" width="14.140625" style="1" customWidth="1"/>
    <col min="15875" max="16127" width="9.140625" style="1"/>
    <col min="16128" max="16128" width="28.28515625" style="1" customWidth="1"/>
    <col min="16129" max="16129" width="55" style="1" customWidth="1"/>
    <col min="16130" max="16130" width="14.140625" style="1" customWidth="1"/>
    <col min="16131" max="16384" width="9.140625" style="1"/>
  </cols>
  <sheetData>
    <row r="1" spans="1:3" s="16" customFormat="1" x14ac:dyDescent="0.3">
      <c r="A1" s="142" t="s">
        <v>63</v>
      </c>
      <c r="B1" s="142"/>
      <c r="C1" s="142"/>
    </row>
    <row r="2" spans="1:3" s="16" customFormat="1" ht="18.75" customHeight="1" x14ac:dyDescent="0.3">
      <c r="A2" s="142" t="s">
        <v>259</v>
      </c>
      <c r="B2" s="142"/>
      <c r="C2" s="142"/>
    </row>
    <row r="3" spans="1:3" s="16" customFormat="1" ht="18.75" customHeight="1" x14ac:dyDescent="0.3">
      <c r="A3" s="142" t="s">
        <v>11</v>
      </c>
      <c r="B3" s="142"/>
      <c r="C3" s="142"/>
    </row>
    <row r="4" spans="1:3" s="16" customFormat="1" ht="18.75" customHeight="1" x14ac:dyDescent="0.3">
      <c r="A4" s="142" t="s">
        <v>296</v>
      </c>
      <c r="B4" s="142"/>
      <c r="C4" s="142"/>
    </row>
    <row r="5" spans="1:3" s="16" customFormat="1" ht="18.75" customHeight="1" x14ac:dyDescent="0.3">
      <c r="A5" s="142" t="s">
        <v>260</v>
      </c>
      <c r="B5" s="142"/>
      <c r="C5" s="142"/>
    </row>
    <row r="6" spans="1:3" s="16" customFormat="1" ht="18.75" customHeight="1" x14ac:dyDescent="0.3">
      <c r="A6" s="142" t="s">
        <v>11</v>
      </c>
      <c r="B6" s="142"/>
      <c r="C6" s="142"/>
    </row>
    <row r="7" spans="1:3" s="16" customFormat="1" ht="18.75" customHeight="1" x14ac:dyDescent="0.3">
      <c r="A7" s="142" t="s">
        <v>288</v>
      </c>
      <c r="B7" s="142"/>
      <c r="C7" s="142"/>
    </row>
    <row r="8" spans="1:3" ht="96.75" customHeight="1" x14ac:dyDescent="0.3">
      <c r="A8" s="143" t="s">
        <v>290</v>
      </c>
      <c r="B8" s="143"/>
      <c r="C8" s="143"/>
    </row>
    <row r="9" spans="1:3" ht="110.25" customHeight="1" x14ac:dyDescent="0.3">
      <c r="A9" s="72" t="s">
        <v>26</v>
      </c>
      <c r="B9" s="72" t="s">
        <v>28</v>
      </c>
      <c r="C9" s="48" t="s">
        <v>64</v>
      </c>
    </row>
    <row r="10" spans="1:3" x14ac:dyDescent="0.3">
      <c r="A10" s="74">
        <v>1</v>
      </c>
      <c r="B10" s="74">
        <v>2</v>
      </c>
      <c r="C10" s="49">
        <v>3</v>
      </c>
    </row>
    <row r="11" spans="1:3" x14ac:dyDescent="0.3">
      <c r="A11" s="73"/>
      <c r="B11" s="29" t="s">
        <v>29</v>
      </c>
      <c r="C11" s="87">
        <f>C12+C33</f>
        <v>3551.9</v>
      </c>
    </row>
    <row r="12" spans="1:3" ht="37.5" x14ac:dyDescent="0.3">
      <c r="A12" s="34" t="s">
        <v>30</v>
      </c>
      <c r="B12" s="29" t="s">
        <v>31</v>
      </c>
      <c r="C12" s="87">
        <f>C13+C16+C19+C24+C26+C30</f>
        <v>634.90000000000009</v>
      </c>
    </row>
    <row r="13" spans="1:3" ht="29.25" customHeight="1" x14ac:dyDescent="0.3">
      <c r="A13" s="34" t="s">
        <v>32</v>
      </c>
      <c r="B13" s="29" t="s">
        <v>33</v>
      </c>
      <c r="C13" s="87">
        <f>C14</f>
        <v>12.7</v>
      </c>
    </row>
    <row r="14" spans="1:3" x14ac:dyDescent="0.3">
      <c r="A14" s="35" t="s">
        <v>34</v>
      </c>
      <c r="B14" s="26" t="s">
        <v>35</v>
      </c>
      <c r="C14" s="60">
        <f>C15</f>
        <v>12.7</v>
      </c>
    </row>
    <row r="15" spans="1:3" ht="131.25" x14ac:dyDescent="0.3">
      <c r="A15" s="35" t="s">
        <v>36</v>
      </c>
      <c r="B15" s="26" t="s">
        <v>37</v>
      </c>
      <c r="C15" s="60">
        <v>12.7</v>
      </c>
    </row>
    <row r="16" spans="1:3" ht="22.5" customHeight="1" x14ac:dyDescent="0.3">
      <c r="A16" s="34" t="s">
        <v>38</v>
      </c>
      <c r="B16" s="29" t="s">
        <v>39</v>
      </c>
      <c r="C16" s="87">
        <f>C17</f>
        <v>3</v>
      </c>
    </row>
    <row r="17" spans="1:7" x14ac:dyDescent="0.3">
      <c r="A17" s="35" t="s">
        <v>40</v>
      </c>
      <c r="B17" s="26" t="s">
        <v>41</v>
      </c>
      <c r="C17" s="88">
        <f>C18</f>
        <v>3</v>
      </c>
    </row>
    <row r="18" spans="1:7" x14ac:dyDescent="0.3">
      <c r="A18" s="35" t="s">
        <v>42</v>
      </c>
      <c r="B18" s="26" t="s">
        <v>41</v>
      </c>
      <c r="C18" s="60">
        <v>3</v>
      </c>
    </row>
    <row r="19" spans="1:7" ht="20.25" customHeight="1" x14ac:dyDescent="0.3">
      <c r="A19" s="34" t="s">
        <v>43</v>
      </c>
      <c r="B19" s="29" t="s">
        <v>44</v>
      </c>
      <c r="C19" s="87">
        <f>C20+C21</f>
        <v>599.5</v>
      </c>
    </row>
    <row r="20" spans="1:7" ht="75" x14ac:dyDescent="0.3">
      <c r="A20" s="35" t="s">
        <v>207</v>
      </c>
      <c r="B20" s="26" t="s">
        <v>45</v>
      </c>
      <c r="C20" s="60">
        <v>17</v>
      </c>
    </row>
    <row r="21" spans="1:7" x14ac:dyDescent="0.3">
      <c r="A21" s="35" t="s">
        <v>46</v>
      </c>
      <c r="B21" s="26" t="s">
        <v>47</v>
      </c>
      <c r="C21" s="88">
        <f>SUM(C22:C23)</f>
        <v>582.5</v>
      </c>
    </row>
    <row r="22" spans="1:7" ht="59.25" customHeight="1" x14ac:dyDescent="0.3">
      <c r="A22" s="35" t="s">
        <v>208</v>
      </c>
      <c r="B22" s="26" t="s">
        <v>209</v>
      </c>
      <c r="C22" s="89">
        <v>363.5</v>
      </c>
    </row>
    <row r="23" spans="1:7" ht="62.25" customHeight="1" x14ac:dyDescent="0.3">
      <c r="A23" s="35" t="s">
        <v>210</v>
      </c>
      <c r="B23" s="26" t="s">
        <v>211</v>
      </c>
      <c r="C23" s="89">
        <v>219</v>
      </c>
    </row>
    <row r="24" spans="1:7" s="37" customFormat="1" ht="25.5" customHeight="1" x14ac:dyDescent="0.3">
      <c r="A24" s="34" t="s">
        <v>213</v>
      </c>
      <c r="B24" s="29" t="s">
        <v>48</v>
      </c>
      <c r="C24" s="87">
        <f>C25</f>
        <v>1</v>
      </c>
    </row>
    <row r="25" spans="1:7" ht="131.25" x14ac:dyDescent="0.3">
      <c r="A25" s="35" t="s">
        <v>212</v>
      </c>
      <c r="B25" s="26" t="s">
        <v>49</v>
      </c>
      <c r="C25" s="60">
        <v>1</v>
      </c>
    </row>
    <row r="26" spans="1:7" ht="75" customHeight="1" x14ac:dyDescent="0.3">
      <c r="A26" s="34" t="s">
        <v>50</v>
      </c>
      <c r="B26" s="29" t="s">
        <v>2</v>
      </c>
      <c r="C26" s="87">
        <f>C27+C29</f>
        <v>18.2</v>
      </c>
    </row>
    <row r="27" spans="1:7" ht="153" customHeight="1" x14ac:dyDescent="0.3">
      <c r="A27" s="35" t="s">
        <v>51</v>
      </c>
      <c r="B27" s="26" t="s">
        <v>52</v>
      </c>
      <c r="C27" s="88">
        <f>C28</f>
        <v>18.2</v>
      </c>
    </row>
    <row r="28" spans="1:7" ht="56.25" x14ac:dyDescent="0.3">
      <c r="A28" s="35" t="s">
        <v>242</v>
      </c>
      <c r="B28" s="26" t="s">
        <v>241</v>
      </c>
      <c r="C28" s="60">
        <v>18.2</v>
      </c>
    </row>
    <row r="29" spans="1:7" ht="117" customHeight="1" x14ac:dyDescent="0.3">
      <c r="A29" s="76" t="s">
        <v>140</v>
      </c>
      <c r="B29" s="26" t="s">
        <v>251</v>
      </c>
      <c r="C29" s="60"/>
    </row>
    <row r="30" spans="1:7" ht="56.25" x14ac:dyDescent="0.3">
      <c r="A30" s="34" t="s">
        <v>54</v>
      </c>
      <c r="B30" s="29" t="s">
        <v>3</v>
      </c>
      <c r="C30" s="87">
        <f>C31+C32</f>
        <v>0.5</v>
      </c>
    </row>
    <row r="31" spans="1:7" ht="56.25" x14ac:dyDescent="0.3">
      <c r="A31" s="35" t="s">
        <v>115</v>
      </c>
      <c r="B31" s="26" t="s">
        <v>167</v>
      </c>
      <c r="C31" s="60">
        <v>0.5</v>
      </c>
    </row>
    <row r="32" spans="1:7" ht="56.25" x14ac:dyDescent="0.3">
      <c r="A32" s="35" t="s">
        <v>117</v>
      </c>
      <c r="B32" s="26" t="s">
        <v>55</v>
      </c>
      <c r="C32" s="60"/>
      <c r="D32" s="155"/>
      <c r="E32" s="155"/>
      <c r="F32" s="155"/>
      <c r="G32" s="155"/>
    </row>
    <row r="33" spans="1:7" s="37" customFormat="1" x14ac:dyDescent="0.3">
      <c r="A33" s="34">
        <v>2E+16</v>
      </c>
      <c r="B33" s="29" t="s">
        <v>59</v>
      </c>
      <c r="C33" s="87">
        <f>C34</f>
        <v>2917</v>
      </c>
    </row>
    <row r="34" spans="1:7" s="37" customFormat="1" ht="60.75" customHeight="1" x14ac:dyDescent="0.3">
      <c r="A34" s="34">
        <v>2.02E+16</v>
      </c>
      <c r="B34" s="29" t="s">
        <v>60</v>
      </c>
      <c r="C34" s="90">
        <f>SUM(C35:C39)</f>
        <v>2917</v>
      </c>
    </row>
    <row r="35" spans="1:7" ht="37.5" x14ac:dyDescent="0.3">
      <c r="A35" s="35" t="s">
        <v>243</v>
      </c>
      <c r="B35" s="26" t="s">
        <v>245</v>
      </c>
      <c r="C35" s="91">
        <v>132.6</v>
      </c>
    </row>
    <row r="36" spans="1:7" s="37" customFormat="1" ht="56.25" x14ac:dyDescent="0.3">
      <c r="A36" s="35" t="s">
        <v>244</v>
      </c>
      <c r="B36" s="26" t="s">
        <v>246</v>
      </c>
      <c r="C36" s="92">
        <v>2104.4</v>
      </c>
      <c r="G36" s="75"/>
    </row>
    <row r="37" spans="1:7" ht="75" x14ac:dyDescent="0.3">
      <c r="A37" s="71" t="s">
        <v>214</v>
      </c>
      <c r="B37" s="26" t="s">
        <v>215</v>
      </c>
      <c r="C37" s="93">
        <v>70</v>
      </c>
    </row>
    <row r="38" spans="1:7" ht="112.5" x14ac:dyDescent="0.3">
      <c r="A38" s="71" t="s">
        <v>218</v>
      </c>
      <c r="B38" s="26" t="s">
        <v>219</v>
      </c>
      <c r="C38" s="93">
        <v>110</v>
      </c>
    </row>
    <row r="39" spans="1:7" ht="56.25" x14ac:dyDescent="0.3">
      <c r="A39" s="71" t="s">
        <v>217</v>
      </c>
      <c r="B39" s="26" t="s">
        <v>216</v>
      </c>
      <c r="C39" s="93">
        <v>500</v>
      </c>
    </row>
  </sheetData>
  <mergeCells count="9">
    <mergeCell ref="D32:G32"/>
    <mergeCell ref="A7:C7"/>
    <mergeCell ref="A8:C8"/>
    <mergeCell ref="A1:C1"/>
    <mergeCell ref="A2:C2"/>
    <mergeCell ref="A3:C3"/>
    <mergeCell ref="A4:C4"/>
    <mergeCell ref="A5:C5"/>
    <mergeCell ref="A6:C6"/>
  </mergeCells>
  <pageMargins left="0.9055118110236221" right="0" top="0.19685039370078741" bottom="0.19685039370078741" header="0.31496062992125984" footer="0.31496062992125984"/>
  <pageSetup paperSize="9" scale="94" fitToHeight="4" orientation="portrait" horizontalDpi="180" verticalDpi="18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48"/>
  <sheetViews>
    <sheetView zoomScale="75" zoomScaleNormal="75" workbookViewId="0">
      <selection activeCell="A5" sqref="A5:D5"/>
    </sheetView>
  </sheetViews>
  <sheetFormatPr defaultRowHeight="18.75" x14ac:dyDescent="0.3"/>
  <cols>
    <col min="1" max="1" width="28.28515625" style="44" customWidth="1"/>
    <col min="2" max="2" width="57.85546875" style="44" customWidth="1"/>
    <col min="3" max="3" width="14.28515625" style="44" customWidth="1"/>
    <col min="4" max="4" width="14.140625" style="38" customWidth="1"/>
    <col min="5" max="256" width="9.140625" style="1"/>
    <col min="257" max="257" width="28.28515625" style="1" customWidth="1"/>
    <col min="258" max="258" width="57.85546875" style="1" customWidth="1"/>
    <col min="259" max="259" width="14.28515625" style="1" customWidth="1"/>
    <col min="260" max="260" width="14.140625" style="1" customWidth="1"/>
    <col min="261" max="512" width="9.140625" style="1"/>
    <col min="513" max="513" width="28.28515625" style="1" customWidth="1"/>
    <col min="514" max="514" width="57.85546875" style="1" customWidth="1"/>
    <col min="515" max="515" width="14.28515625" style="1" customWidth="1"/>
    <col min="516" max="516" width="14.140625" style="1" customWidth="1"/>
    <col min="517" max="768" width="9.140625" style="1"/>
    <col min="769" max="769" width="28.28515625" style="1" customWidth="1"/>
    <col min="770" max="770" width="57.85546875" style="1" customWidth="1"/>
    <col min="771" max="771" width="14.28515625" style="1" customWidth="1"/>
    <col min="772" max="772" width="14.140625" style="1" customWidth="1"/>
    <col min="773" max="1024" width="9.140625" style="1"/>
    <col min="1025" max="1025" width="28.28515625" style="1" customWidth="1"/>
    <col min="1026" max="1026" width="57.85546875" style="1" customWidth="1"/>
    <col min="1027" max="1027" width="14.28515625" style="1" customWidth="1"/>
    <col min="1028" max="1028" width="14.140625" style="1" customWidth="1"/>
    <col min="1029" max="1280" width="9.140625" style="1"/>
    <col min="1281" max="1281" width="28.28515625" style="1" customWidth="1"/>
    <col min="1282" max="1282" width="57.85546875" style="1" customWidth="1"/>
    <col min="1283" max="1283" width="14.28515625" style="1" customWidth="1"/>
    <col min="1284" max="1284" width="14.140625" style="1" customWidth="1"/>
    <col min="1285" max="1536" width="9.140625" style="1"/>
    <col min="1537" max="1537" width="28.28515625" style="1" customWidth="1"/>
    <col min="1538" max="1538" width="57.85546875" style="1" customWidth="1"/>
    <col min="1539" max="1539" width="14.28515625" style="1" customWidth="1"/>
    <col min="1540" max="1540" width="14.140625" style="1" customWidth="1"/>
    <col min="1541" max="1792" width="9.140625" style="1"/>
    <col min="1793" max="1793" width="28.28515625" style="1" customWidth="1"/>
    <col min="1794" max="1794" width="57.85546875" style="1" customWidth="1"/>
    <col min="1795" max="1795" width="14.28515625" style="1" customWidth="1"/>
    <col min="1796" max="1796" width="14.140625" style="1" customWidth="1"/>
    <col min="1797" max="2048" width="9.140625" style="1"/>
    <col min="2049" max="2049" width="28.28515625" style="1" customWidth="1"/>
    <col min="2050" max="2050" width="57.85546875" style="1" customWidth="1"/>
    <col min="2051" max="2051" width="14.28515625" style="1" customWidth="1"/>
    <col min="2052" max="2052" width="14.140625" style="1" customWidth="1"/>
    <col min="2053" max="2304" width="9.140625" style="1"/>
    <col min="2305" max="2305" width="28.28515625" style="1" customWidth="1"/>
    <col min="2306" max="2306" width="57.85546875" style="1" customWidth="1"/>
    <col min="2307" max="2307" width="14.28515625" style="1" customWidth="1"/>
    <col min="2308" max="2308" width="14.140625" style="1" customWidth="1"/>
    <col min="2309" max="2560" width="9.140625" style="1"/>
    <col min="2561" max="2561" width="28.28515625" style="1" customWidth="1"/>
    <col min="2562" max="2562" width="57.85546875" style="1" customWidth="1"/>
    <col min="2563" max="2563" width="14.28515625" style="1" customWidth="1"/>
    <col min="2564" max="2564" width="14.140625" style="1" customWidth="1"/>
    <col min="2565" max="2816" width="9.140625" style="1"/>
    <col min="2817" max="2817" width="28.28515625" style="1" customWidth="1"/>
    <col min="2818" max="2818" width="57.85546875" style="1" customWidth="1"/>
    <col min="2819" max="2819" width="14.28515625" style="1" customWidth="1"/>
    <col min="2820" max="2820" width="14.140625" style="1" customWidth="1"/>
    <col min="2821" max="3072" width="9.140625" style="1"/>
    <col min="3073" max="3073" width="28.28515625" style="1" customWidth="1"/>
    <col min="3074" max="3074" width="57.85546875" style="1" customWidth="1"/>
    <col min="3075" max="3075" width="14.28515625" style="1" customWidth="1"/>
    <col min="3076" max="3076" width="14.140625" style="1" customWidth="1"/>
    <col min="3077" max="3328" width="9.140625" style="1"/>
    <col min="3329" max="3329" width="28.28515625" style="1" customWidth="1"/>
    <col min="3330" max="3330" width="57.85546875" style="1" customWidth="1"/>
    <col min="3331" max="3331" width="14.28515625" style="1" customWidth="1"/>
    <col min="3332" max="3332" width="14.140625" style="1" customWidth="1"/>
    <col min="3333" max="3584" width="9.140625" style="1"/>
    <col min="3585" max="3585" width="28.28515625" style="1" customWidth="1"/>
    <col min="3586" max="3586" width="57.85546875" style="1" customWidth="1"/>
    <col min="3587" max="3587" width="14.28515625" style="1" customWidth="1"/>
    <col min="3588" max="3588" width="14.140625" style="1" customWidth="1"/>
    <col min="3589" max="3840" width="9.140625" style="1"/>
    <col min="3841" max="3841" width="28.28515625" style="1" customWidth="1"/>
    <col min="3842" max="3842" width="57.85546875" style="1" customWidth="1"/>
    <col min="3843" max="3843" width="14.28515625" style="1" customWidth="1"/>
    <col min="3844" max="3844" width="14.140625" style="1" customWidth="1"/>
    <col min="3845" max="4096" width="9.140625" style="1"/>
    <col min="4097" max="4097" width="28.28515625" style="1" customWidth="1"/>
    <col min="4098" max="4098" width="57.85546875" style="1" customWidth="1"/>
    <col min="4099" max="4099" width="14.28515625" style="1" customWidth="1"/>
    <col min="4100" max="4100" width="14.140625" style="1" customWidth="1"/>
    <col min="4101" max="4352" width="9.140625" style="1"/>
    <col min="4353" max="4353" width="28.28515625" style="1" customWidth="1"/>
    <col min="4354" max="4354" width="57.85546875" style="1" customWidth="1"/>
    <col min="4355" max="4355" width="14.28515625" style="1" customWidth="1"/>
    <col min="4356" max="4356" width="14.140625" style="1" customWidth="1"/>
    <col min="4357" max="4608" width="9.140625" style="1"/>
    <col min="4609" max="4609" width="28.28515625" style="1" customWidth="1"/>
    <col min="4610" max="4610" width="57.85546875" style="1" customWidth="1"/>
    <col min="4611" max="4611" width="14.28515625" style="1" customWidth="1"/>
    <col min="4612" max="4612" width="14.140625" style="1" customWidth="1"/>
    <col min="4613" max="4864" width="9.140625" style="1"/>
    <col min="4865" max="4865" width="28.28515625" style="1" customWidth="1"/>
    <col min="4866" max="4866" width="57.85546875" style="1" customWidth="1"/>
    <col min="4867" max="4867" width="14.28515625" style="1" customWidth="1"/>
    <col min="4868" max="4868" width="14.140625" style="1" customWidth="1"/>
    <col min="4869" max="5120" width="9.140625" style="1"/>
    <col min="5121" max="5121" width="28.28515625" style="1" customWidth="1"/>
    <col min="5122" max="5122" width="57.85546875" style="1" customWidth="1"/>
    <col min="5123" max="5123" width="14.28515625" style="1" customWidth="1"/>
    <col min="5124" max="5124" width="14.140625" style="1" customWidth="1"/>
    <col min="5125" max="5376" width="9.140625" style="1"/>
    <col min="5377" max="5377" width="28.28515625" style="1" customWidth="1"/>
    <col min="5378" max="5378" width="57.85546875" style="1" customWidth="1"/>
    <col min="5379" max="5379" width="14.28515625" style="1" customWidth="1"/>
    <col min="5380" max="5380" width="14.140625" style="1" customWidth="1"/>
    <col min="5381" max="5632" width="9.140625" style="1"/>
    <col min="5633" max="5633" width="28.28515625" style="1" customWidth="1"/>
    <col min="5634" max="5634" width="57.85546875" style="1" customWidth="1"/>
    <col min="5635" max="5635" width="14.28515625" style="1" customWidth="1"/>
    <col min="5636" max="5636" width="14.140625" style="1" customWidth="1"/>
    <col min="5637" max="5888" width="9.140625" style="1"/>
    <col min="5889" max="5889" width="28.28515625" style="1" customWidth="1"/>
    <col min="5890" max="5890" width="57.85546875" style="1" customWidth="1"/>
    <col min="5891" max="5891" width="14.28515625" style="1" customWidth="1"/>
    <col min="5892" max="5892" width="14.140625" style="1" customWidth="1"/>
    <col min="5893" max="6144" width="9.140625" style="1"/>
    <col min="6145" max="6145" width="28.28515625" style="1" customWidth="1"/>
    <col min="6146" max="6146" width="57.85546875" style="1" customWidth="1"/>
    <col min="6147" max="6147" width="14.28515625" style="1" customWidth="1"/>
    <col min="6148" max="6148" width="14.140625" style="1" customWidth="1"/>
    <col min="6149" max="6400" width="9.140625" style="1"/>
    <col min="6401" max="6401" width="28.28515625" style="1" customWidth="1"/>
    <col min="6402" max="6402" width="57.85546875" style="1" customWidth="1"/>
    <col min="6403" max="6403" width="14.28515625" style="1" customWidth="1"/>
    <col min="6404" max="6404" width="14.140625" style="1" customWidth="1"/>
    <col min="6405" max="6656" width="9.140625" style="1"/>
    <col min="6657" max="6657" width="28.28515625" style="1" customWidth="1"/>
    <col min="6658" max="6658" width="57.85546875" style="1" customWidth="1"/>
    <col min="6659" max="6659" width="14.28515625" style="1" customWidth="1"/>
    <col min="6660" max="6660" width="14.140625" style="1" customWidth="1"/>
    <col min="6661" max="6912" width="9.140625" style="1"/>
    <col min="6913" max="6913" width="28.28515625" style="1" customWidth="1"/>
    <col min="6914" max="6914" width="57.85546875" style="1" customWidth="1"/>
    <col min="6915" max="6915" width="14.28515625" style="1" customWidth="1"/>
    <col min="6916" max="6916" width="14.140625" style="1" customWidth="1"/>
    <col min="6917" max="7168" width="9.140625" style="1"/>
    <col min="7169" max="7169" width="28.28515625" style="1" customWidth="1"/>
    <col min="7170" max="7170" width="57.85546875" style="1" customWidth="1"/>
    <col min="7171" max="7171" width="14.28515625" style="1" customWidth="1"/>
    <col min="7172" max="7172" width="14.140625" style="1" customWidth="1"/>
    <col min="7173" max="7424" width="9.140625" style="1"/>
    <col min="7425" max="7425" width="28.28515625" style="1" customWidth="1"/>
    <col min="7426" max="7426" width="57.85546875" style="1" customWidth="1"/>
    <col min="7427" max="7427" width="14.28515625" style="1" customWidth="1"/>
    <col min="7428" max="7428" width="14.140625" style="1" customWidth="1"/>
    <col min="7429" max="7680" width="9.140625" style="1"/>
    <col min="7681" max="7681" width="28.28515625" style="1" customWidth="1"/>
    <col min="7682" max="7682" width="57.85546875" style="1" customWidth="1"/>
    <col min="7683" max="7683" width="14.28515625" style="1" customWidth="1"/>
    <col min="7684" max="7684" width="14.140625" style="1" customWidth="1"/>
    <col min="7685" max="7936" width="9.140625" style="1"/>
    <col min="7937" max="7937" width="28.28515625" style="1" customWidth="1"/>
    <col min="7938" max="7938" width="57.85546875" style="1" customWidth="1"/>
    <col min="7939" max="7939" width="14.28515625" style="1" customWidth="1"/>
    <col min="7940" max="7940" width="14.140625" style="1" customWidth="1"/>
    <col min="7941" max="8192" width="9.140625" style="1"/>
    <col min="8193" max="8193" width="28.28515625" style="1" customWidth="1"/>
    <col min="8194" max="8194" width="57.85546875" style="1" customWidth="1"/>
    <col min="8195" max="8195" width="14.28515625" style="1" customWidth="1"/>
    <col min="8196" max="8196" width="14.140625" style="1" customWidth="1"/>
    <col min="8197" max="8448" width="9.140625" style="1"/>
    <col min="8449" max="8449" width="28.28515625" style="1" customWidth="1"/>
    <col min="8450" max="8450" width="57.85546875" style="1" customWidth="1"/>
    <col min="8451" max="8451" width="14.28515625" style="1" customWidth="1"/>
    <col min="8452" max="8452" width="14.140625" style="1" customWidth="1"/>
    <col min="8453" max="8704" width="9.140625" style="1"/>
    <col min="8705" max="8705" width="28.28515625" style="1" customWidth="1"/>
    <col min="8706" max="8706" width="57.85546875" style="1" customWidth="1"/>
    <col min="8707" max="8707" width="14.28515625" style="1" customWidth="1"/>
    <col min="8708" max="8708" width="14.140625" style="1" customWidth="1"/>
    <col min="8709" max="8960" width="9.140625" style="1"/>
    <col min="8961" max="8961" width="28.28515625" style="1" customWidth="1"/>
    <col min="8962" max="8962" width="57.85546875" style="1" customWidth="1"/>
    <col min="8963" max="8963" width="14.28515625" style="1" customWidth="1"/>
    <col min="8964" max="8964" width="14.140625" style="1" customWidth="1"/>
    <col min="8965" max="9216" width="9.140625" style="1"/>
    <col min="9217" max="9217" width="28.28515625" style="1" customWidth="1"/>
    <col min="9218" max="9218" width="57.85546875" style="1" customWidth="1"/>
    <col min="9219" max="9219" width="14.28515625" style="1" customWidth="1"/>
    <col min="9220" max="9220" width="14.140625" style="1" customWidth="1"/>
    <col min="9221" max="9472" width="9.140625" style="1"/>
    <col min="9473" max="9473" width="28.28515625" style="1" customWidth="1"/>
    <col min="9474" max="9474" width="57.85546875" style="1" customWidth="1"/>
    <col min="9475" max="9475" width="14.28515625" style="1" customWidth="1"/>
    <col min="9476" max="9476" width="14.140625" style="1" customWidth="1"/>
    <col min="9477" max="9728" width="9.140625" style="1"/>
    <col min="9729" max="9729" width="28.28515625" style="1" customWidth="1"/>
    <col min="9730" max="9730" width="57.85546875" style="1" customWidth="1"/>
    <col min="9731" max="9731" width="14.28515625" style="1" customWidth="1"/>
    <col min="9732" max="9732" width="14.140625" style="1" customWidth="1"/>
    <col min="9733" max="9984" width="9.140625" style="1"/>
    <col min="9985" max="9985" width="28.28515625" style="1" customWidth="1"/>
    <col min="9986" max="9986" width="57.85546875" style="1" customWidth="1"/>
    <col min="9987" max="9987" width="14.28515625" style="1" customWidth="1"/>
    <col min="9988" max="9988" width="14.140625" style="1" customWidth="1"/>
    <col min="9989" max="10240" width="9.140625" style="1"/>
    <col min="10241" max="10241" width="28.28515625" style="1" customWidth="1"/>
    <col min="10242" max="10242" width="57.85546875" style="1" customWidth="1"/>
    <col min="10243" max="10243" width="14.28515625" style="1" customWidth="1"/>
    <col min="10244" max="10244" width="14.140625" style="1" customWidth="1"/>
    <col min="10245" max="10496" width="9.140625" style="1"/>
    <col min="10497" max="10497" width="28.28515625" style="1" customWidth="1"/>
    <col min="10498" max="10498" width="57.85546875" style="1" customWidth="1"/>
    <col min="10499" max="10499" width="14.28515625" style="1" customWidth="1"/>
    <col min="10500" max="10500" width="14.140625" style="1" customWidth="1"/>
    <col min="10501" max="10752" width="9.140625" style="1"/>
    <col min="10753" max="10753" width="28.28515625" style="1" customWidth="1"/>
    <col min="10754" max="10754" width="57.85546875" style="1" customWidth="1"/>
    <col min="10755" max="10755" width="14.28515625" style="1" customWidth="1"/>
    <col min="10756" max="10756" width="14.140625" style="1" customWidth="1"/>
    <col min="10757" max="11008" width="9.140625" style="1"/>
    <col min="11009" max="11009" width="28.28515625" style="1" customWidth="1"/>
    <col min="11010" max="11010" width="57.85546875" style="1" customWidth="1"/>
    <col min="11011" max="11011" width="14.28515625" style="1" customWidth="1"/>
    <col min="11012" max="11012" width="14.140625" style="1" customWidth="1"/>
    <col min="11013" max="11264" width="9.140625" style="1"/>
    <col min="11265" max="11265" width="28.28515625" style="1" customWidth="1"/>
    <col min="11266" max="11266" width="57.85546875" style="1" customWidth="1"/>
    <col min="11267" max="11267" width="14.28515625" style="1" customWidth="1"/>
    <col min="11268" max="11268" width="14.140625" style="1" customWidth="1"/>
    <col min="11269" max="11520" width="9.140625" style="1"/>
    <col min="11521" max="11521" width="28.28515625" style="1" customWidth="1"/>
    <col min="11522" max="11522" width="57.85546875" style="1" customWidth="1"/>
    <col min="11523" max="11523" width="14.28515625" style="1" customWidth="1"/>
    <col min="11524" max="11524" width="14.140625" style="1" customWidth="1"/>
    <col min="11525" max="11776" width="9.140625" style="1"/>
    <col min="11777" max="11777" width="28.28515625" style="1" customWidth="1"/>
    <col min="11778" max="11778" width="57.85546875" style="1" customWidth="1"/>
    <col min="11779" max="11779" width="14.28515625" style="1" customWidth="1"/>
    <col min="11780" max="11780" width="14.140625" style="1" customWidth="1"/>
    <col min="11781" max="12032" width="9.140625" style="1"/>
    <col min="12033" max="12033" width="28.28515625" style="1" customWidth="1"/>
    <col min="12034" max="12034" width="57.85546875" style="1" customWidth="1"/>
    <col min="12035" max="12035" width="14.28515625" style="1" customWidth="1"/>
    <col min="12036" max="12036" width="14.140625" style="1" customWidth="1"/>
    <col min="12037" max="12288" width="9.140625" style="1"/>
    <col min="12289" max="12289" width="28.28515625" style="1" customWidth="1"/>
    <col min="12290" max="12290" width="57.85546875" style="1" customWidth="1"/>
    <col min="12291" max="12291" width="14.28515625" style="1" customWidth="1"/>
    <col min="12292" max="12292" width="14.140625" style="1" customWidth="1"/>
    <col min="12293" max="12544" width="9.140625" style="1"/>
    <col min="12545" max="12545" width="28.28515625" style="1" customWidth="1"/>
    <col min="12546" max="12546" width="57.85546875" style="1" customWidth="1"/>
    <col min="12547" max="12547" width="14.28515625" style="1" customWidth="1"/>
    <col min="12548" max="12548" width="14.140625" style="1" customWidth="1"/>
    <col min="12549" max="12800" width="9.140625" style="1"/>
    <col min="12801" max="12801" width="28.28515625" style="1" customWidth="1"/>
    <col min="12802" max="12802" width="57.85546875" style="1" customWidth="1"/>
    <col min="12803" max="12803" width="14.28515625" style="1" customWidth="1"/>
    <col min="12804" max="12804" width="14.140625" style="1" customWidth="1"/>
    <col min="12805" max="13056" width="9.140625" style="1"/>
    <col min="13057" max="13057" width="28.28515625" style="1" customWidth="1"/>
    <col min="13058" max="13058" width="57.85546875" style="1" customWidth="1"/>
    <col min="13059" max="13059" width="14.28515625" style="1" customWidth="1"/>
    <col min="13060" max="13060" width="14.140625" style="1" customWidth="1"/>
    <col min="13061" max="13312" width="9.140625" style="1"/>
    <col min="13313" max="13313" width="28.28515625" style="1" customWidth="1"/>
    <col min="13314" max="13314" width="57.85546875" style="1" customWidth="1"/>
    <col min="13315" max="13315" width="14.28515625" style="1" customWidth="1"/>
    <col min="13316" max="13316" width="14.140625" style="1" customWidth="1"/>
    <col min="13317" max="13568" width="9.140625" style="1"/>
    <col min="13569" max="13569" width="28.28515625" style="1" customWidth="1"/>
    <col min="13570" max="13570" width="57.85546875" style="1" customWidth="1"/>
    <col min="13571" max="13571" width="14.28515625" style="1" customWidth="1"/>
    <col min="13572" max="13572" width="14.140625" style="1" customWidth="1"/>
    <col min="13573" max="13824" width="9.140625" style="1"/>
    <col min="13825" max="13825" width="28.28515625" style="1" customWidth="1"/>
    <col min="13826" max="13826" width="57.85546875" style="1" customWidth="1"/>
    <col min="13827" max="13827" width="14.28515625" style="1" customWidth="1"/>
    <col min="13828" max="13828" width="14.140625" style="1" customWidth="1"/>
    <col min="13829" max="14080" width="9.140625" style="1"/>
    <col min="14081" max="14081" width="28.28515625" style="1" customWidth="1"/>
    <col min="14082" max="14082" width="57.85546875" style="1" customWidth="1"/>
    <col min="14083" max="14083" width="14.28515625" style="1" customWidth="1"/>
    <col min="14084" max="14084" width="14.140625" style="1" customWidth="1"/>
    <col min="14085" max="14336" width="9.140625" style="1"/>
    <col min="14337" max="14337" width="28.28515625" style="1" customWidth="1"/>
    <col min="14338" max="14338" width="57.85546875" style="1" customWidth="1"/>
    <col min="14339" max="14339" width="14.28515625" style="1" customWidth="1"/>
    <col min="14340" max="14340" width="14.140625" style="1" customWidth="1"/>
    <col min="14341" max="14592" width="9.140625" style="1"/>
    <col min="14593" max="14593" width="28.28515625" style="1" customWidth="1"/>
    <col min="14594" max="14594" width="57.85546875" style="1" customWidth="1"/>
    <col min="14595" max="14595" width="14.28515625" style="1" customWidth="1"/>
    <col min="14596" max="14596" width="14.140625" style="1" customWidth="1"/>
    <col min="14597" max="14848" width="9.140625" style="1"/>
    <col min="14849" max="14849" width="28.28515625" style="1" customWidth="1"/>
    <col min="14850" max="14850" width="57.85546875" style="1" customWidth="1"/>
    <col min="14851" max="14851" width="14.28515625" style="1" customWidth="1"/>
    <col min="14852" max="14852" width="14.140625" style="1" customWidth="1"/>
    <col min="14853" max="15104" width="9.140625" style="1"/>
    <col min="15105" max="15105" width="28.28515625" style="1" customWidth="1"/>
    <col min="15106" max="15106" width="57.85546875" style="1" customWidth="1"/>
    <col min="15107" max="15107" width="14.28515625" style="1" customWidth="1"/>
    <col min="15108" max="15108" width="14.140625" style="1" customWidth="1"/>
    <col min="15109" max="15360" width="9.140625" style="1"/>
    <col min="15361" max="15361" width="28.28515625" style="1" customWidth="1"/>
    <col min="15362" max="15362" width="57.85546875" style="1" customWidth="1"/>
    <col min="15363" max="15363" width="14.28515625" style="1" customWidth="1"/>
    <col min="15364" max="15364" width="14.140625" style="1" customWidth="1"/>
    <col min="15365" max="15616" width="9.140625" style="1"/>
    <col min="15617" max="15617" width="28.28515625" style="1" customWidth="1"/>
    <col min="15618" max="15618" width="57.85546875" style="1" customWidth="1"/>
    <col min="15619" max="15619" width="14.28515625" style="1" customWidth="1"/>
    <col min="15620" max="15620" width="14.140625" style="1" customWidth="1"/>
    <col min="15621" max="15872" width="9.140625" style="1"/>
    <col min="15873" max="15873" width="28.28515625" style="1" customWidth="1"/>
    <col min="15874" max="15874" width="57.85546875" style="1" customWidth="1"/>
    <col min="15875" max="15875" width="14.28515625" style="1" customWidth="1"/>
    <col min="15876" max="15876" width="14.140625" style="1" customWidth="1"/>
    <col min="15877" max="16128" width="9.140625" style="1"/>
    <col min="16129" max="16129" width="28.28515625" style="1" customWidth="1"/>
    <col min="16130" max="16130" width="57.85546875" style="1" customWidth="1"/>
    <col min="16131" max="16131" width="14.28515625" style="1" customWidth="1"/>
    <col min="16132" max="16132" width="14.140625" style="1" customWidth="1"/>
    <col min="16133" max="16384" width="9.140625" style="1"/>
  </cols>
  <sheetData>
    <row r="2" spans="1:4" s="16" customFormat="1" x14ac:dyDescent="0.3">
      <c r="A2" s="156" t="s">
        <v>66</v>
      </c>
      <c r="B2" s="156"/>
      <c r="C2" s="156"/>
      <c r="D2" s="156"/>
    </row>
    <row r="3" spans="1:4" s="16" customFormat="1" x14ac:dyDescent="0.3">
      <c r="A3" s="156" t="s">
        <v>268</v>
      </c>
      <c r="B3" s="156"/>
      <c r="C3" s="156"/>
      <c r="D3" s="156"/>
    </row>
    <row r="4" spans="1:4" s="16" customFormat="1" x14ac:dyDescent="0.3">
      <c r="A4" s="156" t="s">
        <v>11</v>
      </c>
      <c r="B4" s="156"/>
      <c r="C4" s="156"/>
      <c r="D4" s="156"/>
    </row>
    <row r="5" spans="1:4" s="16" customFormat="1" x14ac:dyDescent="0.3">
      <c r="A5" s="156" t="s">
        <v>297</v>
      </c>
      <c r="B5" s="156"/>
      <c r="C5" s="156"/>
      <c r="D5" s="156"/>
    </row>
    <row r="6" spans="1:4" s="16" customFormat="1" x14ac:dyDescent="0.3">
      <c r="A6" s="156" t="s">
        <v>269</v>
      </c>
      <c r="B6" s="156"/>
      <c r="C6" s="156"/>
      <c r="D6" s="156"/>
    </row>
    <row r="7" spans="1:4" s="16" customFormat="1" x14ac:dyDescent="0.3">
      <c r="A7" s="156" t="s">
        <v>11</v>
      </c>
      <c r="B7" s="156"/>
      <c r="C7" s="156"/>
      <c r="D7" s="156"/>
    </row>
    <row r="8" spans="1:4" s="16" customFormat="1" x14ac:dyDescent="0.3">
      <c r="A8" s="156" t="s">
        <v>288</v>
      </c>
      <c r="B8" s="156"/>
      <c r="C8" s="156"/>
      <c r="D8" s="156"/>
    </row>
    <row r="9" spans="1:4" ht="96.75" customHeight="1" x14ac:dyDescent="0.3">
      <c r="A9" s="157" t="s">
        <v>270</v>
      </c>
      <c r="B9" s="157"/>
      <c r="C9" s="157"/>
      <c r="D9" s="157"/>
    </row>
    <row r="10" spans="1:4" x14ac:dyDescent="0.3">
      <c r="A10" s="39"/>
      <c r="B10" s="39"/>
      <c r="C10" s="39"/>
      <c r="D10" s="31" t="s">
        <v>27</v>
      </c>
    </row>
    <row r="11" spans="1:4" x14ac:dyDescent="0.3">
      <c r="A11" s="158" t="s">
        <v>26</v>
      </c>
      <c r="B11" s="158" t="s">
        <v>65</v>
      </c>
      <c r="C11" s="160" t="s">
        <v>64</v>
      </c>
      <c r="D11" s="161"/>
    </row>
    <row r="12" spans="1:4" x14ac:dyDescent="0.3">
      <c r="A12" s="159"/>
      <c r="B12" s="159"/>
      <c r="C12" s="40" t="s">
        <v>286</v>
      </c>
      <c r="D12" s="32" t="s">
        <v>287</v>
      </c>
    </row>
    <row r="13" spans="1:4" x14ac:dyDescent="0.3">
      <c r="A13" s="41">
        <v>1</v>
      </c>
      <c r="B13" s="41">
        <v>2</v>
      </c>
      <c r="C13" s="41">
        <v>3</v>
      </c>
      <c r="D13" s="33">
        <v>4</v>
      </c>
    </row>
    <row r="14" spans="1:4" x14ac:dyDescent="0.3">
      <c r="A14" s="24"/>
      <c r="B14" s="29" t="s">
        <v>29</v>
      </c>
      <c r="C14" s="59">
        <f>C15+C36</f>
        <v>3552.2</v>
      </c>
      <c r="D14" s="59">
        <f>D15+D36</f>
        <v>3552.7</v>
      </c>
    </row>
    <row r="15" spans="1:4" ht="37.5" x14ac:dyDescent="0.3">
      <c r="A15" s="34" t="s">
        <v>30</v>
      </c>
      <c r="B15" s="29" t="s">
        <v>31</v>
      </c>
      <c r="C15" s="67">
        <f>C16+C19+C22+C27+C29+C33</f>
        <v>635.20000000000005</v>
      </c>
      <c r="D15" s="67">
        <f>D16+D19+D22+D27+D29+D33</f>
        <v>635.70000000000005</v>
      </c>
    </row>
    <row r="16" spans="1:4" ht="37.5" x14ac:dyDescent="0.3">
      <c r="A16" s="34" t="s">
        <v>32</v>
      </c>
      <c r="B16" s="29" t="s">
        <v>33</v>
      </c>
      <c r="C16" s="59">
        <f>C18</f>
        <v>13</v>
      </c>
      <c r="D16" s="59">
        <f>D17</f>
        <v>13.5</v>
      </c>
    </row>
    <row r="17" spans="1:4" x14ac:dyDescent="0.3">
      <c r="A17" s="35" t="s">
        <v>34</v>
      </c>
      <c r="B17" s="26" t="s">
        <v>35</v>
      </c>
      <c r="C17" s="58">
        <v>13</v>
      </c>
      <c r="D17" s="58">
        <f>D18</f>
        <v>13.5</v>
      </c>
    </row>
    <row r="18" spans="1:4" ht="112.5" customHeight="1" x14ac:dyDescent="0.3">
      <c r="A18" s="35" t="s">
        <v>36</v>
      </c>
      <c r="B18" s="26" t="s">
        <v>37</v>
      </c>
      <c r="C18" s="58">
        <v>13</v>
      </c>
      <c r="D18" s="58">
        <v>13.5</v>
      </c>
    </row>
    <row r="19" spans="1:4" ht="26.25" customHeight="1" x14ac:dyDescent="0.3">
      <c r="A19" s="34" t="s">
        <v>38</v>
      </c>
      <c r="B19" s="29" t="s">
        <v>39</v>
      </c>
      <c r="C19" s="59">
        <f>C20</f>
        <v>3</v>
      </c>
      <c r="D19" s="59">
        <f>D20</f>
        <v>3</v>
      </c>
    </row>
    <row r="20" spans="1:4" x14ac:dyDescent="0.3">
      <c r="A20" s="35" t="s">
        <v>40</v>
      </c>
      <c r="B20" s="26" t="s">
        <v>41</v>
      </c>
      <c r="C20" s="58">
        <f>C21</f>
        <v>3</v>
      </c>
      <c r="D20" s="58">
        <f>D21</f>
        <v>3</v>
      </c>
    </row>
    <row r="21" spans="1:4" x14ac:dyDescent="0.3">
      <c r="A21" s="35" t="s">
        <v>42</v>
      </c>
      <c r="B21" s="26" t="s">
        <v>41</v>
      </c>
      <c r="C21" s="58">
        <v>3</v>
      </c>
      <c r="D21" s="58">
        <v>3</v>
      </c>
    </row>
    <row r="22" spans="1:4" ht="22.5" customHeight="1" x14ac:dyDescent="0.3">
      <c r="A22" s="34" t="s">
        <v>43</v>
      </c>
      <c r="B22" s="29" t="s">
        <v>44</v>
      </c>
      <c r="C22" s="67">
        <f>C23+C24</f>
        <v>599.5</v>
      </c>
      <c r="D22" s="67">
        <f>D23+D24</f>
        <v>599.5</v>
      </c>
    </row>
    <row r="23" spans="1:4" ht="75" x14ac:dyDescent="0.3">
      <c r="A23" s="35" t="s">
        <v>207</v>
      </c>
      <c r="B23" s="26" t="s">
        <v>45</v>
      </c>
      <c r="C23" s="58">
        <v>17</v>
      </c>
      <c r="D23" s="58">
        <v>17</v>
      </c>
    </row>
    <row r="24" spans="1:4" x14ac:dyDescent="0.3">
      <c r="A24" s="35" t="s">
        <v>46</v>
      </c>
      <c r="B24" s="26" t="s">
        <v>47</v>
      </c>
      <c r="C24" s="60">
        <v>582.5</v>
      </c>
      <c r="D24" s="60">
        <v>582.5</v>
      </c>
    </row>
    <row r="25" spans="1:4" ht="56.25" x14ac:dyDescent="0.3">
      <c r="A25" s="35" t="s">
        <v>208</v>
      </c>
      <c r="B25" s="26" t="s">
        <v>209</v>
      </c>
      <c r="C25" s="89">
        <v>363.5</v>
      </c>
      <c r="D25" s="89">
        <v>363.5</v>
      </c>
    </row>
    <row r="26" spans="1:4" ht="56.25" x14ac:dyDescent="0.3">
      <c r="A26" s="35" t="s">
        <v>210</v>
      </c>
      <c r="B26" s="26" t="s">
        <v>211</v>
      </c>
      <c r="C26" s="89">
        <v>219</v>
      </c>
      <c r="D26" s="89">
        <v>219</v>
      </c>
    </row>
    <row r="27" spans="1:4" ht="24.75" customHeight="1" x14ac:dyDescent="0.3">
      <c r="A27" s="34" t="s">
        <v>213</v>
      </c>
      <c r="B27" s="29" t="s">
        <v>48</v>
      </c>
      <c r="C27" s="59">
        <f>C28</f>
        <v>1</v>
      </c>
      <c r="D27" s="59">
        <f>D28</f>
        <v>1</v>
      </c>
    </row>
    <row r="28" spans="1:4" ht="113.25" customHeight="1" x14ac:dyDescent="0.3">
      <c r="A28" s="35" t="s">
        <v>212</v>
      </c>
      <c r="B28" s="26" t="s">
        <v>49</v>
      </c>
      <c r="C28" s="58">
        <v>1</v>
      </c>
      <c r="D28" s="58">
        <v>1</v>
      </c>
    </row>
    <row r="29" spans="1:4" ht="75" x14ac:dyDescent="0.3">
      <c r="A29" s="34" t="s">
        <v>50</v>
      </c>
      <c r="B29" s="29" t="s">
        <v>2</v>
      </c>
      <c r="C29" s="59">
        <f>C30+C32</f>
        <v>18.2</v>
      </c>
      <c r="D29" s="59">
        <f>D30+D32</f>
        <v>18.2</v>
      </c>
    </row>
    <row r="30" spans="1:4" ht="134.25" customHeight="1" x14ac:dyDescent="0.3">
      <c r="A30" s="35" t="s">
        <v>51</v>
      </c>
      <c r="B30" s="26" t="s">
        <v>52</v>
      </c>
      <c r="C30" s="58">
        <f>C31</f>
        <v>18.2</v>
      </c>
      <c r="D30" s="58">
        <f>D31</f>
        <v>18.2</v>
      </c>
    </row>
    <row r="31" spans="1:4" ht="56.25" x14ac:dyDescent="0.3">
      <c r="A31" s="35" t="s">
        <v>242</v>
      </c>
      <c r="B31" s="26" t="s">
        <v>241</v>
      </c>
      <c r="C31" s="58">
        <v>18.2</v>
      </c>
      <c r="D31" s="58">
        <v>18.2</v>
      </c>
    </row>
    <row r="32" spans="1:4" ht="112.5" x14ac:dyDescent="0.3">
      <c r="A32" s="76" t="s">
        <v>140</v>
      </c>
      <c r="B32" s="26" t="s">
        <v>251</v>
      </c>
      <c r="C32" s="60"/>
      <c r="D32" s="60"/>
    </row>
    <row r="33" spans="1:4" ht="56.25" x14ac:dyDescent="0.3">
      <c r="A33" s="34" t="s">
        <v>54</v>
      </c>
      <c r="B33" s="29" t="s">
        <v>3</v>
      </c>
      <c r="C33" s="59">
        <f>C34+C35</f>
        <v>0.5</v>
      </c>
      <c r="D33" s="59">
        <f>D34+D35</f>
        <v>0.5</v>
      </c>
    </row>
    <row r="34" spans="1:4" ht="56.25" x14ac:dyDescent="0.3">
      <c r="A34" s="35" t="s">
        <v>115</v>
      </c>
      <c r="B34" s="26" t="s">
        <v>167</v>
      </c>
      <c r="C34" s="58">
        <v>0.5</v>
      </c>
      <c r="D34" s="58">
        <v>0.5</v>
      </c>
    </row>
    <row r="35" spans="1:4" ht="56.25" x14ac:dyDescent="0.3">
      <c r="A35" s="35" t="s">
        <v>117</v>
      </c>
      <c r="B35" s="26" t="s">
        <v>55</v>
      </c>
      <c r="C35" s="60"/>
      <c r="D35" s="58"/>
    </row>
    <row r="36" spans="1:4" x14ac:dyDescent="0.3">
      <c r="A36" s="34">
        <v>2E+16</v>
      </c>
      <c r="B36" s="29" t="s">
        <v>59</v>
      </c>
      <c r="C36" s="67">
        <f>C37</f>
        <v>2917</v>
      </c>
      <c r="D36" s="67">
        <f>D37</f>
        <v>2917</v>
      </c>
    </row>
    <row r="37" spans="1:4" ht="56.25" x14ac:dyDescent="0.3">
      <c r="A37" s="34">
        <v>2.02E+16</v>
      </c>
      <c r="B37" s="29" t="s">
        <v>60</v>
      </c>
      <c r="C37" s="94">
        <f>C38+C39+C40+C41+C42</f>
        <v>2917</v>
      </c>
      <c r="D37" s="94">
        <f>D38+D39+D40+D41+D42</f>
        <v>2917</v>
      </c>
    </row>
    <row r="38" spans="1:4" ht="37.5" x14ac:dyDescent="0.3">
      <c r="A38" s="35" t="s">
        <v>243</v>
      </c>
      <c r="B38" s="26" t="s">
        <v>245</v>
      </c>
      <c r="C38" s="91">
        <v>132.6</v>
      </c>
      <c r="D38" s="91">
        <v>132.6</v>
      </c>
    </row>
    <row r="39" spans="1:4" ht="56.25" x14ac:dyDescent="0.3">
      <c r="A39" s="35" t="s">
        <v>244</v>
      </c>
      <c r="B39" s="26" t="s">
        <v>246</v>
      </c>
      <c r="C39" s="92">
        <v>2104.4</v>
      </c>
      <c r="D39" s="92">
        <v>2104.4</v>
      </c>
    </row>
    <row r="40" spans="1:4" ht="75" x14ac:dyDescent="0.3">
      <c r="A40" s="23" t="s">
        <v>214</v>
      </c>
      <c r="B40" s="26" t="s">
        <v>215</v>
      </c>
      <c r="C40" s="95">
        <v>70</v>
      </c>
      <c r="D40" s="95">
        <v>70</v>
      </c>
    </row>
    <row r="41" spans="1:4" ht="112.5" x14ac:dyDescent="0.3">
      <c r="A41" s="23" t="s">
        <v>218</v>
      </c>
      <c r="B41" s="26" t="s">
        <v>219</v>
      </c>
      <c r="C41" s="95">
        <v>110</v>
      </c>
      <c r="D41" s="95">
        <v>110</v>
      </c>
    </row>
    <row r="42" spans="1:4" ht="44.25" customHeight="1" x14ac:dyDescent="0.3">
      <c r="A42" s="23" t="s">
        <v>217</v>
      </c>
      <c r="B42" s="26" t="s">
        <v>216</v>
      </c>
      <c r="C42" s="95">
        <v>500</v>
      </c>
      <c r="D42" s="95">
        <v>500</v>
      </c>
    </row>
    <row r="43" spans="1:4" ht="37.5" hidden="1" x14ac:dyDescent="0.3">
      <c r="A43" s="42">
        <v>1.16E+16</v>
      </c>
      <c r="B43" s="43" t="s">
        <v>56</v>
      </c>
      <c r="C43" s="43"/>
      <c r="D43" s="36"/>
    </row>
    <row r="44" spans="1:4" ht="56.25" hidden="1" x14ac:dyDescent="0.3">
      <c r="A44" s="42">
        <v>1.16900501000001E+16</v>
      </c>
      <c r="B44" s="43" t="s">
        <v>57</v>
      </c>
      <c r="C44" s="43"/>
      <c r="D44" s="36"/>
    </row>
    <row r="45" spans="1:4" hidden="1" x14ac:dyDescent="0.3">
      <c r="A45" s="42">
        <v>2E+16</v>
      </c>
      <c r="B45" s="43" t="s">
        <v>59</v>
      </c>
      <c r="C45" s="43"/>
      <c r="D45" s="36"/>
    </row>
    <row r="46" spans="1:4" ht="56.25" hidden="1" x14ac:dyDescent="0.3">
      <c r="A46" s="42">
        <v>2.02E+16</v>
      </c>
      <c r="B46" s="43" t="s">
        <v>60</v>
      </c>
      <c r="C46" s="43"/>
      <c r="D46" s="36"/>
    </row>
    <row r="47" spans="1:4" hidden="1" x14ac:dyDescent="0.3">
      <c r="A47" s="42">
        <v>2.0204E+16</v>
      </c>
      <c r="B47" s="43" t="s">
        <v>61</v>
      </c>
      <c r="C47" s="43"/>
      <c r="D47" s="36"/>
    </row>
    <row r="48" spans="1:4" ht="37.5" hidden="1" x14ac:dyDescent="0.3">
      <c r="A48" s="42">
        <v>2.02049991000001E+16</v>
      </c>
      <c r="B48" s="43" t="s">
        <v>62</v>
      </c>
      <c r="C48" s="43"/>
      <c r="D48" s="36"/>
    </row>
  </sheetData>
  <mergeCells count="11">
    <mergeCell ref="A8:D8"/>
    <mergeCell ref="A9:D9"/>
    <mergeCell ref="A11:A12"/>
    <mergeCell ref="B11:B12"/>
    <mergeCell ref="C11:D11"/>
    <mergeCell ref="A7:D7"/>
    <mergeCell ref="A2:D2"/>
    <mergeCell ref="A3:D3"/>
    <mergeCell ref="A4:D4"/>
    <mergeCell ref="A5:D5"/>
    <mergeCell ref="A6:D6"/>
  </mergeCells>
  <pageMargins left="0.9055118110236221" right="0" top="0.19685039370078741" bottom="0.19685039370078741" header="0.31496062992125984" footer="0.31496062992125984"/>
  <pageSetup paperSize="9" scale="80" fitToHeight="4" orientation="portrait" horizontalDpi="180" verticalDpi="18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9"/>
  <sheetViews>
    <sheetView zoomScale="80" zoomScaleNormal="80" workbookViewId="0">
      <selection activeCell="A12" sqref="A12:XFD12"/>
    </sheetView>
  </sheetViews>
  <sheetFormatPr defaultRowHeight="15.75" x14ac:dyDescent="0.25"/>
  <cols>
    <col min="1" max="1" width="55.7109375" style="12" customWidth="1"/>
    <col min="2" max="2" width="12" style="55" customWidth="1"/>
    <col min="3" max="3" width="16.28515625" style="56" customWidth="1"/>
    <col min="4" max="4" width="8.28515625" style="56" customWidth="1"/>
    <col min="5" max="5" width="15.5703125" style="126" customWidth="1"/>
    <col min="6" max="6" width="9.5703125" style="9" bestFit="1" customWidth="1"/>
    <col min="7" max="256" width="9.140625" style="9"/>
    <col min="257" max="257" width="55.7109375" style="9" customWidth="1"/>
    <col min="258" max="259" width="12" style="9" customWidth="1"/>
    <col min="260" max="260" width="8.28515625" style="9" customWidth="1"/>
    <col min="261" max="261" width="11.7109375" style="9" customWidth="1"/>
    <col min="262" max="262" width="9.5703125" style="9" bestFit="1" customWidth="1"/>
    <col min="263" max="512" width="9.140625" style="9"/>
    <col min="513" max="513" width="55.7109375" style="9" customWidth="1"/>
    <col min="514" max="515" width="12" style="9" customWidth="1"/>
    <col min="516" max="516" width="8.28515625" style="9" customWidth="1"/>
    <col min="517" max="517" width="11.7109375" style="9" customWidth="1"/>
    <col min="518" max="518" width="9.5703125" style="9" bestFit="1" customWidth="1"/>
    <col min="519" max="768" width="9.140625" style="9"/>
    <col min="769" max="769" width="55.7109375" style="9" customWidth="1"/>
    <col min="770" max="771" width="12" style="9" customWidth="1"/>
    <col min="772" max="772" width="8.28515625" style="9" customWidth="1"/>
    <col min="773" max="773" width="11.7109375" style="9" customWidth="1"/>
    <col min="774" max="774" width="9.5703125" style="9" bestFit="1" customWidth="1"/>
    <col min="775" max="1024" width="9.140625" style="9"/>
    <col min="1025" max="1025" width="55.7109375" style="9" customWidth="1"/>
    <col min="1026" max="1027" width="12" style="9" customWidth="1"/>
    <col min="1028" max="1028" width="8.28515625" style="9" customWidth="1"/>
    <col min="1029" max="1029" width="11.7109375" style="9" customWidth="1"/>
    <col min="1030" max="1030" width="9.5703125" style="9" bestFit="1" customWidth="1"/>
    <col min="1031" max="1280" width="9.140625" style="9"/>
    <col min="1281" max="1281" width="55.7109375" style="9" customWidth="1"/>
    <col min="1282" max="1283" width="12" style="9" customWidth="1"/>
    <col min="1284" max="1284" width="8.28515625" style="9" customWidth="1"/>
    <col min="1285" max="1285" width="11.7109375" style="9" customWidth="1"/>
    <col min="1286" max="1286" width="9.5703125" style="9" bestFit="1" customWidth="1"/>
    <col min="1287" max="1536" width="9.140625" style="9"/>
    <col min="1537" max="1537" width="55.7109375" style="9" customWidth="1"/>
    <col min="1538" max="1539" width="12" style="9" customWidth="1"/>
    <col min="1540" max="1540" width="8.28515625" style="9" customWidth="1"/>
    <col min="1541" max="1541" width="11.7109375" style="9" customWidth="1"/>
    <col min="1542" max="1542" width="9.5703125" style="9" bestFit="1" customWidth="1"/>
    <col min="1543" max="1792" width="9.140625" style="9"/>
    <col min="1793" max="1793" width="55.7109375" style="9" customWidth="1"/>
    <col min="1794" max="1795" width="12" style="9" customWidth="1"/>
    <col min="1796" max="1796" width="8.28515625" style="9" customWidth="1"/>
    <col min="1797" max="1797" width="11.7109375" style="9" customWidth="1"/>
    <col min="1798" max="1798" width="9.5703125" style="9" bestFit="1" customWidth="1"/>
    <col min="1799" max="2048" width="9.140625" style="9"/>
    <col min="2049" max="2049" width="55.7109375" style="9" customWidth="1"/>
    <col min="2050" max="2051" width="12" style="9" customWidth="1"/>
    <col min="2052" max="2052" width="8.28515625" style="9" customWidth="1"/>
    <col min="2053" max="2053" width="11.7109375" style="9" customWidth="1"/>
    <col min="2054" max="2054" width="9.5703125" style="9" bestFit="1" customWidth="1"/>
    <col min="2055" max="2304" width="9.140625" style="9"/>
    <col min="2305" max="2305" width="55.7109375" style="9" customWidth="1"/>
    <col min="2306" max="2307" width="12" style="9" customWidth="1"/>
    <col min="2308" max="2308" width="8.28515625" style="9" customWidth="1"/>
    <col min="2309" max="2309" width="11.7109375" style="9" customWidth="1"/>
    <col min="2310" max="2310" width="9.5703125" style="9" bestFit="1" customWidth="1"/>
    <col min="2311" max="2560" width="9.140625" style="9"/>
    <col min="2561" max="2561" width="55.7109375" style="9" customWidth="1"/>
    <col min="2562" max="2563" width="12" style="9" customWidth="1"/>
    <col min="2564" max="2564" width="8.28515625" style="9" customWidth="1"/>
    <col min="2565" max="2565" width="11.7109375" style="9" customWidth="1"/>
    <col min="2566" max="2566" width="9.5703125" style="9" bestFit="1" customWidth="1"/>
    <col min="2567" max="2816" width="9.140625" style="9"/>
    <col min="2817" max="2817" width="55.7109375" style="9" customWidth="1"/>
    <col min="2818" max="2819" width="12" style="9" customWidth="1"/>
    <col min="2820" max="2820" width="8.28515625" style="9" customWidth="1"/>
    <col min="2821" max="2821" width="11.7109375" style="9" customWidth="1"/>
    <col min="2822" max="2822" width="9.5703125" style="9" bestFit="1" customWidth="1"/>
    <col min="2823" max="3072" width="9.140625" style="9"/>
    <col min="3073" max="3073" width="55.7109375" style="9" customWidth="1"/>
    <col min="3074" max="3075" width="12" style="9" customWidth="1"/>
    <col min="3076" max="3076" width="8.28515625" style="9" customWidth="1"/>
    <col min="3077" max="3077" width="11.7109375" style="9" customWidth="1"/>
    <col min="3078" max="3078" width="9.5703125" style="9" bestFit="1" customWidth="1"/>
    <col min="3079" max="3328" width="9.140625" style="9"/>
    <col min="3329" max="3329" width="55.7109375" style="9" customWidth="1"/>
    <col min="3330" max="3331" width="12" style="9" customWidth="1"/>
    <col min="3332" max="3332" width="8.28515625" style="9" customWidth="1"/>
    <col min="3333" max="3333" width="11.7109375" style="9" customWidth="1"/>
    <col min="3334" max="3334" width="9.5703125" style="9" bestFit="1" customWidth="1"/>
    <col min="3335" max="3584" width="9.140625" style="9"/>
    <col min="3585" max="3585" width="55.7109375" style="9" customWidth="1"/>
    <col min="3586" max="3587" width="12" style="9" customWidth="1"/>
    <col min="3588" max="3588" width="8.28515625" style="9" customWidth="1"/>
    <col min="3589" max="3589" width="11.7109375" style="9" customWidth="1"/>
    <col min="3590" max="3590" width="9.5703125" style="9" bestFit="1" customWidth="1"/>
    <col min="3591" max="3840" width="9.140625" style="9"/>
    <col min="3841" max="3841" width="55.7109375" style="9" customWidth="1"/>
    <col min="3842" max="3843" width="12" style="9" customWidth="1"/>
    <col min="3844" max="3844" width="8.28515625" style="9" customWidth="1"/>
    <col min="3845" max="3845" width="11.7109375" style="9" customWidth="1"/>
    <col min="3846" max="3846" width="9.5703125" style="9" bestFit="1" customWidth="1"/>
    <col min="3847" max="4096" width="9.140625" style="9"/>
    <col min="4097" max="4097" width="55.7109375" style="9" customWidth="1"/>
    <col min="4098" max="4099" width="12" style="9" customWidth="1"/>
    <col min="4100" max="4100" width="8.28515625" style="9" customWidth="1"/>
    <col min="4101" max="4101" width="11.7109375" style="9" customWidth="1"/>
    <col min="4102" max="4102" width="9.5703125" style="9" bestFit="1" customWidth="1"/>
    <col min="4103" max="4352" width="9.140625" style="9"/>
    <col min="4353" max="4353" width="55.7109375" style="9" customWidth="1"/>
    <col min="4354" max="4355" width="12" style="9" customWidth="1"/>
    <col min="4356" max="4356" width="8.28515625" style="9" customWidth="1"/>
    <col min="4357" max="4357" width="11.7109375" style="9" customWidth="1"/>
    <col min="4358" max="4358" width="9.5703125" style="9" bestFit="1" customWidth="1"/>
    <col min="4359" max="4608" width="9.140625" style="9"/>
    <col min="4609" max="4609" width="55.7109375" style="9" customWidth="1"/>
    <col min="4610" max="4611" width="12" style="9" customWidth="1"/>
    <col min="4612" max="4612" width="8.28515625" style="9" customWidth="1"/>
    <col min="4613" max="4613" width="11.7109375" style="9" customWidth="1"/>
    <col min="4614" max="4614" width="9.5703125" style="9" bestFit="1" customWidth="1"/>
    <col min="4615" max="4864" width="9.140625" style="9"/>
    <col min="4865" max="4865" width="55.7109375" style="9" customWidth="1"/>
    <col min="4866" max="4867" width="12" style="9" customWidth="1"/>
    <col min="4868" max="4868" width="8.28515625" style="9" customWidth="1"/>
    <col min="4869" max="4869" width="11.7109375" style="9" customWidth="1"/>
    <col min="4870" max="4870" width="9.5703125" style="9" bestFit="1" customWidth="1"/>
    <col min="4871" max="5120" width="9.140625" style="9"/>
    <col min="5121" max="5121" width="55.7109375" style="9" customWidth="1"/>
    <col min="5122" max="5123" width="12" style="9" customWidth="1"/>
    <col min="5124" max="5124" width="8.28515625" style="9" customWidth="1"/>
    <col min="5125" max="5125" width="11.7109375" style="9" customWidth="1"/>
    <col min="5126" max="5126" width="9.5703125" style="9" bestFit="1" customWidth="1"/>
    <col min="5127" max="5376" width="9.140625" style="9"/>
    <col min="5377" max="5377" width="55.7109375" style="9" customWidth="1"/>
    <col min="5378" max="5379" width="12" style="9" customWidth="1"/>
    <col min="5380" max="5380" width="8.28515625" style="9" customWidth="1"/>
    <col min="5381" max="5381" width="11.7109375" style="9" customWidth="1"/>
    <col min="5382" max="5382" width="9.5703125" style="9" bestFit="1" customWidth="1"/>
    <col min="5383" max="5632" width="9.140625" style="9"/>
    <col min="5633" max="5633" width="55.7109375" style="9" customWidth="1"/>
    <col min="5634" max="5635" width="12" style="9" customWidth="1"/>
    <col min="5636" max="5636" width="8.28515625" style="9" customWidth="1"/>
    <col min="5637" max="5637" width="11.7109375" style="9" customWidth="1"/>
    <col min="5638" max="5638" width="9.5703125" style="9" bestFit="1" customWidth="1"/>
    <col min="5639" max="5888" width="9.140625" style="9"/>
    <col min="5889" max="5889" width="55.7109375" style="9" customWidth="1"/>
    <col min="5890" max="5891" width="12" style="9" customWidth="1"/>
    <col min="5892" max="5892" width="8.28515625" style="9" customWidth="1"/>
    <col min="5893" max="5893" width="11.7109375" style="9" customWidth="1"/>
    <col min="5894" max="5894" width="9.5703125" style="9" bestFit="1" customWidth="1"/>
    <col min="5895" max="6144" width="9.140625" style="9"/>
    <col min="6145" max="6145" width="55.7109375" style="9" customWidth="1"/>
    <col min="6146" max="6147" width="12" style="9" customWidth="1"/>
    <col min="6148" max="6148" width="8.28515625" style="9" customWidth="1"/>
    <col min="6149" max="6149" width="11.7109375" style="9" customWidth="1"/>
    <col min="6150" max="6150" width="9.5703125" style="9" bestFit="1" customWidth="1"/>
    <col min="6151" max="6400" width="9.140625" style="9"/>
    <col min="6401" max="6401" width="55.7109375" style="9" customWidth="1"/>
    <col min="6402" max="6403" width="12" style="9" customWidth="1"/>
    <col min="6404" max="6404" width="8.28515625" style="9" customWidth="1"/>
    <col min="6405" max="6405" width="11.7109375" style="9" customWidth="1"/>
    <col min="6406" max="6406" width="9.5703125" style="9" bestFit="1" customWidth="1"/>
    <col min="6407" max="6656" width="9.140625" style="9"/>
    <col min="6657" max="6657" width="55.7109375" style="9" customWidth="1"/>
    <col min="6658" max="6659" width="12" style="9" customWidth="1"/>
    <col min="6660" max="6660" width="8.28515625" style="9" customWidth="1"/>
    <col min="6661" max="6661" width="11.7109375" style="9" customWidth="1"/>
    <col min="6662" max="6662" width="9.5703125" style="9" bestFit="1" customWidth="1"/>
    <col min="6663" max="6912" width="9.140625" style="9"/>
    <col min="6913" max="6913" width="55.7109375" style="9" customWidth="1"/>
    <col min="6914" max="6915" width="12" style="9" customWidth="1"/>
    <col min="6916" max="6916" width="8.28515625" style="9" customWidth="1"/>
    <col min="6917" max="6917" width="11.7109375" style="9" customWidth="1"/>
    <col min="6918" max="6918" width="9.5703125" style="9" bestFit="1" customWidth="1"/>
    <col min="6919" max="7168" width="9.140625" style="9"/>
    <col min="7169" max="7169" width="55.7109375" style="9" customWidth="1"/>
    <col min="7170" max="7171" width="12" style="9" customWidth="1"/>
    <col min="7172" max="7172" width="8.28515625" style="9" customWidth="1"/>
    <col min="7173" max="7173" width="11.7109375" style="9" customWidth="1"/>
    <col min="7174" max="7174" width="9.5703125" style="9" bestFit="1" customWidth="1"/>
    <col min="7175" max="7424" width="9.140625" style="9"/>
    <col min="7425" max="7425" width="55.7109375" style="9" customWidth="1"/>
    <col min="7426" max="7427" width="12" style="9" customWidth="1"/>
    <col min="7428" max="7428" width="8.28515625" style="9" customWidth="1"/>
    <col min="7429" max="7429" width="11.7109375" style="9" customWidth="1"/>
    <col min="7430" max="7430" width="9.5703125" style="9" bestFit="1" customWidth="1"/>
    <col min="7431" max="7680" width="9.140625" style="9"/>
    <col min="7681" max="7681" width="55.7109375" style="9" customWidth="1"/>
    <col min="7682" max="7683" width="12" style="9" customWidth="1"/>
    <col min="7684" max="7684" width="8.28515625" style="9" customWidth="1"/>
    <col min="7685" max="7685" width="11.7109375" style="9" customWidth="1"/>
    <col min="7686" max="7686" width="9.5703125" style="9" bestFit="1" customWidth="1"/>
    <col min="7687" max="7936" width="9.140625" style="9"/>
    <col min="7937" max="7937" width="55.7109375" style="9" customWidth="1"/>
    <col min="7938" max="7939" width="12" style="9" customWidth="1"/>
    <col min="7940" max="7940" width="8.28515625" style="9" customWidth="1"/>
    <col min="7941" max="7941" width="11.7109375" style="9" customWidth="1"/>
    <col min="7942" max="7942" width="9.5703125" style="9" bestFit="1" customWidth="1"/>
    <col min="7943" max="8192" width="9.140625" style="9"/>
    <col min="8193" max="8193" width="55.7109375" style="9" customWidth="1"/>
    <col min="8194" max="8195" width="12" style="9" customWidth="1"/>
    <col min="8196" max="8196" width="8.28515625" style="9" customWidth="1"/>
    <col min="8197" max="8197" width="11.7109375" style="9" customWidth="1"/>
    <col min="8198" max="8198" width="9.5703125" style="9" bestFit="1" customWidth="1"/>
    <col min="8199" max="8448" width="9.140625" style="9"/>
    <col min="8449" max="8449" width="55.7109375" style="9" customWidth="1"/>
    <col min="8450" max="8451" width="12" style="9" customWidth="1"/>
    <col min="8452" max="8452" width="8.28515625" style="9" customWidth="1"/>
    <col min="8453" max="8453" width="11.7109375" style="9" customWidth="1"/>
    <col min="8454" max="8454" width="9.5703125" style="9" bestFit="1" customWidth="1"/>
    <col min="8455" max="8704" width="9.140625" style="9"/>
    <col min="8705" max="8705" width="55.7109375" style="9" customWidth="1"/>
    <col min="8706" max="8707" width="12" style="9" customWidth="1"/>
    <col min="8708" max="8708" width="8.28515625" style="9" customWidth="1"/>
    <col min="8709" max="8709" width="11.7109375" style="9" customWidth="1"/>
    <col min="8710" max="8710" width="9.5703125" style="9" bestFit="1" customWidth="1"/>
    <col min="8711" max="8960" width="9.140625" style="9"/>
    <col min="8961" max="8961" width="55.7109375" style="9" customWidth="1"/>
    <col min="8962" max="8963" width="12" style="9" customWidth="1"/>
    <col min="8964" max="8964" width="8.28515625" style="9" customWidth="1"/>
    <col min="8965" max="8965" width="11.7109375" style="9" customWidth="1"/>
    <col min="8966" max="8966" width="9.5703125" style="9" bestFit="1" customWidth="1"/>
    <col min="8967" max="9216" width="9.140625" style="9"/>
    <col min="9217" max="9217" width="55.7109375" style="9" customWidth="1"/>
    <col min="9218" max="9219" width="12" style="9" customWidth="1"/>
    <col min="9220" max="9220" width="8.28515625" style="9" customWidth="1"/>
    <col min="9221" max="9221" width="11.7109375" style="9" customWidth="1"/>
    <col min="9222" max="9222" width="9.5703125" style="9" bestFit="1" customWidth="1"/>
    <col min="9223" max="9472" width="9.140625" style="9"/>
    <col min="9473" max="9473" width="55.7109375" style="9" customWidth="1"/>
    <col min="9474" max="9475" width="12" style="9" customWidth="1"/>
    <col min="9476" max="9476" width="8.28515625" style="9" customWidth="1"/>
    <col min="9477" max="9477" width="11.7109375" style="9" customWidth="1"/>
    <col min="9478" max="9478" width="9.5703125" style="9" bestFit="1" customWidth="1"/>
    <col min="9479" max="9728" width="9.140625" style="9"/>
    <col min="9729" max="9729" width="55.7109375" style="9" customWidth="1"/>
    <col min="9730" max="9731" width="12" style="9" customWidth="1"/>
    <col min="9732" max="9732" width="8.28515625" style="9" customWidth="1"/>
    <col min="9733" max="9733" width="11.7109375" style="9" customWidth="1"/>
    <col min="9734" max="9734" width="9.5703125" style="9" bestFit="1" customWidth="1"/>
    <col min="9735" max="9984" width="9.140625" style="9"/>
    <col min="9985" max="9985" width="55.7109375" style="9" customWidth="1"/>
    <col min="9986" max="9987" width="12" style="9" customWidth="1"/>
    <col min="9988" max="9988" width="8.28515625" style="9" customWidth="1"/>
    <col min="9989" max="9989" width="11.7109375" style="9" customWidth="1"/>
    <col min="9990" max="9990" width="9.5703125" style="9" bestFit="1" customWidth="1"/>
    <col min="9991" max="10240" width="9.140625" style="9"/>
    <col min="10241" max="10241" width="55.7109375" style="9" customWidth="1"/>
    <col min="10242" max="10243" width="12" style="9" customWidth="1"/>
    <col min="10244" max="10244" width="8.28515625" style="9" customWidth="1"/>
    <col min="10245" max="10245" width="11.7109375" style="9" customWidth="1"/>
    <col min="10246" max="10246" width="9.5703125" style="9" bestFit="1" customWidth="1"/>
    <col min="10247" max="10496" width="9.140625" style="9"/>
    <col min="10497" max="10497" width="55.7109375" style="9" customWidth="1"/>
    <col min="10498" max="10499" width="12" style="9" customWidth="1"/>
    <col min="10500" max="10500" width="8.28515625" style="9" customWidth="1"/>
    <col min="10501" max="10501" width="11.7109375" style="9" customWidth="1"/>
    <col min="10502" max="10502" width="9.5703125" style="9" bestFit="1" customWidth="1"/>
    <col min="10503" max="10752" width="9.140625" style="9"/>
    <col min="10753" max="10753" width="55.7109375" style="9" customWidth="1"/>
    <col min="10754" max="10755" width="12" style="9" customWidth="1"/>
    <col min="10756" max="10756" width="8.28515625" style="9" customWidth="1"/>
    <col min="10757" max="10757" width="11.7109375" style="9" customWidth="1"/>
    <col min="10758" max="10758" width="9.5703125" style="9" bestFit="1" customWidth="1"/>
    <col min="10759" max="11008" width="9.140625" style="9"/>
    <col min="11009" max="11009" width="55.7109375" style="9" customWidth="1"/>
    <col min="11010" max="11011" width="12" style="9" customWidth="1"/>
    <col min="11012" max="11012" width="8.28515625" style="9" customWidth="1"/>
    <col min="11013" max="11013" width="11.7109375" style="9" customWidth="1"/>
    <col min="11014" max="11014" width="9.5703125" style="9" bestFit="1" customWidth="1"/>
    <col min="11015" max="11264" width="9.140625" style="9"/>
    <col min="11265" max="11265" width="55.7109375" style="9" customWidth="1"/>
    <col min="11266" max="11267" width="12" style="9" customWidth="1"/>
    <col min="11268" max="11268" width="8.28515625" style="9" customWidth="1"/>
    <col min="11269" max="11269" width="11.7109375" style="9" customWidth="1"/>
    <col min="11270" max="11270" width="9.5703125" style="9" bestFit="1" customWidth="1"/>
    <col min="11271" max="11520" width="9.140625" style="9"/>
    <col min="11521" max="11521" width="55.7109375" style="9" customWidth="1"/>
    <col min="11522" max="11523" width="12" style="9" customWidth="1"/>
    <col min="11524" max="11524" width="8.28515625" style="9" customWidth="1"/>
    <col min="11525" max="11525" width="11.7109375" style="9" customWidth="1"/>
    <col min="11526" max="11526" width="9.5703125" style="9" bestFit="1" customWidth="1"/>
    <col min="11527" max="11776" width="9.140625" style="9"/>
    <col min="11777" max="11777" width="55.7109375" style="9" customWidth="1"/>
    <col min="11778" max="11779" width="12" style="9" customWidth="1"/>
    <col min="11780" max="11780" width="8.28515625" style="9" customWidth="1"/>
    <col min="11781" max="11781" width="11.7109375" style="9" customWidth="1"/>
    <col min="11782" max="11782" width="9.5703125" style="9" bestFit="1" customWidth="1"/>
    <col min="11783" max="12032" width="9.140625" style="9"/>
    <col min="12033" max="12033" width="55.7109375" style="9" customWidth="1"/>
    <col min="12034" max="12035" width="12" style="9" customWidth="1"/>
    <col min="12036" max="12036" width="8.28515625" style="9" customWidth="1"/>
    <col min="12037" max="12037" width="11.7109375" style="9" customWidth="1"/>
    <col min="12038" max="12038" width="9.5703125" style="9" bestFit="1" customWidth="1"/>
    <col min="12039" max="12288" width="9.140625" style="9"/>
    <col min="12289" max="12289" width="55.7109375" style="9" customWidth="1"/>
    <col min="12290" max="12291" width="12" style="9" customWidth="1"/>
    <col min="12292" max="12292" width="8.28515625" style="9" customWidth="1"/>
    <col min="12293" max="12293" width="11.7109375" style="9" customWidth="1"/>
    <col min="12294" max="12294" width="9.5703125" style="9" bestFit="1" customWidth="1"/>
    <col min="12295" max="12544" width="9.140625" style="9"/>
    <col min="12545" max="12545" width="55.7109375" style="9" customWidth="1"/>
    <col min="12546" max="12547" width="12" style="9" customWidth="1"/>
    <col min="12548" max="12548" width="8.28515625" style="9" customWidth="1"/>
    <col min="12549" max="12549" width="11.7109375" style="9" customWidth="1"/>
    <col min="12550" max="12550" width="9.5703125" style="9" bestFit="1" customWidth="1"/>
    <col min="12551" max="12800" width="9.140625" style="9"/>
    <col min="12801" max="12801" width="55.7109375" style="9" customWidth="1"/>
    <col min="12802" max="12803" width="12" style="9" customWidth="1"/>
    <col min="12804" max="12804" width="8.28515625" style="9" customWidth="1"/>
    <col min="12805" max="12805" width="11.7109375" style="9" customWidth="1"/>
    <col min="12806" max="12806" width="9.5703125" style="9" bestFit="1" customWidth="1"/>
    <col min="12807" max="13056" width="9.140625" style="9"/>
    <col min="13057" max="13057" width="55.7109375" style="9" customWidth="1"/>
    <col min="13058" max="13059" width="12" style="9" customWidth="1"/>
    <col min="13060" max="13060" width="8.28515625" style="9" customWidth="1"/>
    <col min="13061" max="13061" width="11.7109375" style="9" customWidth="1"/>
    <col min="13062" max="13062" width="9.5703125" style="9" bestFit="1" customWidth="1"/>
    <col min="13063" max="13312" width="9.140625" style="9"/>
    <col min="13313" max="13313" width="55.7109375" style="9" customWidth="1"/>
    <col min="13314" max="13315" width="12" style="9" customWidth="1"/>
    <col min="13316" max="13316" width="8.28515625" style="9" customWidth="1"/>
    <col min="13317" max="13317" width="11.7109375" style="9" customWidth="1"/>
    <col min="13318" max="13318" width="9.5703125" style="9" bestFit="1" customWidth="1"/>
    <col min="13319" max="13568" width="9.140625" style="9"/>
    <col min="13569" max="13569" width="55.7109375" style="9" customWidth="1"/>
    <col min="13570" max="13571" width="12" style="9" customWidth="1"/>
    <col min="13572" max="13572" width="8.28515625" style="9" customWidth="1"/>
    <col min="13573" max="13573" width="11.7109375" style="9" customWidth="1"/>
    <col min="13574" max="13574" width="9.5703125" style="9" bestFit="1" customWidth="1"/>
    <col min="13575" max="13824" width="9.140625" style="9"/>
    <col min="13825" max="13825" width="55.7109375" style="9" customWidth="1"/>
    <col min="13826" max="13827" width="12" style="9" customWidth="1"/>
    <col min="13828" max="13828" width="8.28515625" style="9" customWidth="1"/>
    <col min="13829" max="13829" width="11.7109375" style="9" customWidth="1"/>
    <col min="13830" max="13830" width="9.5703125" style="9" bestFit="1" customWidth="1"/>
    <col min="13831" max="14080" width="9.140625" style="9"/>
    <col min="14081" max="14081" width="55.7109375" style="9" customWidth="1"/>
    <col min="14082" max="14083" width="12" style="9" customWidth="1"/>
    <col min="14084" max="14084" width="8.28515625" style="9" customWidth="1"/>
    <col min="14085" max="14085" width="11.7109375" style="9" customWidth="1"/>
    <col min="14086" max="14086" width="9.5703125" style="9" bestFit="1" customWidth="1"/>
    <col min="14087" max="14336" width="9.140625" style="9"/>
    <col min="14337" max="14337" width="55.7109375" style="9" customWidth="1"/>
    <col min="14338" max="14339" width="12" style="9" customWidth="1"/>
    <col min="14340" max="14340" width="8.28515625" style="9" customWidth="1"/>
    <col min="14341" max="14341" width="11.7109375" style="9" customWidth="1"/>
    <col min="14342" max="14342" width="9.5703125" style="9" bestFit="1" customWidth="1"/>
    <col min="14343" max="14592" width="9.140625" style="9"/>
    <col min="14593" max="14593" width="55.7109375" style="9" customWidth="1"/>
    <col min="14594" max="14595" width="12" style="9" customWidth="1"/>
    <col min="14596" max="14596" width="8.28515625" style="9" customWidth="1"/>
    <col min="14597" max="14597" width="11.7109375" style="9" customWidth="1"/>
    <col min="14598" max="14598" width="9.5703125" style="9" bestFit="1" customWidth="1"/>
    <col min="14599" max="14848" width="9.140625" style="9"/>
    <col min="14849" max="14849" width="55.7109375" style="9" customWidth="1"/>
    <col min="14850" max="14851" width="12" style="9" customWidth="1"/>
    <col min="14852" max="14852" width="8.28515625" style="9" customWidth="1"/>
    <col min="14853" max="14853" width="11.7109375" style="9" customWidth="1"/>
    <col min="14854" max="14854" width="9.5703125" style="9" bestFit="1" customWidth="1"/>
    <col min="14855" max="15104" width="9.140625" style="9"/>
    <col min="15105" max="15105" width="55.7109375" style="9" customWidth="1"/>
    <col min="15106" max="15107" width="12" style="9" customWidth="1"/>
    <col min="15108" max="15108" width="8.28515625" style="9" customWidth="1"/>
    <col min="15109" max="15109" width="11.7109375" style="9" customWidth="1"/>
    <col min="15110" max="15110" width="9.5703125" style="9" bestFit="1" customWidth="1"/>
    <col min="15111" max="15360" width="9.140625" style="9"/>
    <col min="15361" max="15361" width="55.7109375" style="9" customWidth="1"/>
    <col min="15362" max="15363" width="12" style="9" customWidth="1"/>
    <col min="15364" max="15364" width="8.28515625" style="9" customWidth="1"/>
    <col min="15365" max="15365" width="11.7109375" style="9" customWidth="1"/>
    <col min="15366" max="15366" width="9.5703125" style="9" bestFit="1" customWidth="1"/>
    <col min="15367" max="15616" width="9.140625" style="9"/>
    <col min="15617" max="15617" width="55.7109375" style="9" customWidth="1"/>
    <col min="15618" max="15619" width="12" style="9" customWidth="1"/>
    <col min="15620" max="15620" width="8.28515625" style="9" customWidth="1"/>
    <col min="15621" max="15621" width="11.7109375" style="9" customWidth="1"/>
    <col min="15622" max="15622" width="9.5703125" style="9" bestFit="1" customWidth="1"/>
    <col min="15623" max="15872" width="9.140625" style="9"/>
    <col min="15873" max="15873" width="55.7109375" style="9" customWidth="1"/>
    <col min="15874" max="15875" width="12" style="9" customWidth="1"/>
    <col min="15876" max="15876" width="8.28515625" style="9" customWidth="1"/>
    <col min="15877" max="15877" width="11.7109375" style="9" customWidth="1"/>
    <col min="15878" max="15878" width="9.5703125" style="9" bestFit="1" customWidth="1"/>
    <col min="15879" max="16128" width="9.140625" style="9"/>
    <col min="16129" max="16129" width="55.7109375" style="9" customWidth="1"/>
    <col min="16130" max="16131" width="12" style="9" customWidth="1"/>
    <col min="16132" max="16132" width="8.28515625" style="9" customWidth="1"/>
    <col min="16133" max="16133" width="11.7109375" style="9" customWidth="1"/>
    <col min="16134" max="16134" width="9.5703125" style="9" bestFit="1" customWidth="1"/>
    <col min="16135" max="16384" width="9.140625" style="9"/>
  </cols>
  <sheetData>
    <row r="1" spans="1:6" s="114" customFormat="1" ht="18.75" x14ac:dyDescent="0.3">
      <c r="A1" s="162" t="s">
        <v>68</v>
      </c>
      <c r="B1" s="162"/>
      <c r="C1" s="162"/>
      <c r="D1" s="162"/>
      <c r="E1" s="162"/>
    </row>
    <row r="2" spans="1:6" s="114" customFormat="1" ht="18.75" customHeight="1" x14ac:dyDescent="0.3">
      <c r="B2" s="127"/>
      <c r="C2" s="127"/>
      <c r="D2" s="127"/>
      <c r="E2" s="128" t="s">
        <v>271</v>
      </c>
      <c r="F2" s="127"/>
    </row>
    <row r="3" spans="1:6" s="114" customFormat="1" ht="18.75" customHeight="1" x14ac:dyDescent="0.3">
      <c r="B3" s="127"/>
      <c r="C3" s="127"/>
      <c r="D3" s="127"/>
      <c r="E3" s="128" t="s">
        <v>11</v>
      </c>
      <c r="F3" s="127"/>
    </row>
    <row r="4" spans="1:6" s="114" customFormat="1" ht="18.75" x14ac:dyDescent="0.3">
      <c r="B4" s="127"/>
      <c r="C4" s="127"/>
      <c r="D4" s="127"/>
      <c r="E4" s="128" t="s">
        <v>296</v>
      </c>
      <c r="F4" s="127"/>
    </row>
    <row r="5" spans="1:6" s="114" customFormat="1" ht="18.75" customHeight="1" x14ac:dyDescent="0.3">
      <c r="B5" s="127"/>
      <c r="C5" s="127"/>
      <c r="D5" s="127"/>
      <c r="E5" s="128" t="s">
        <v>272</v>
      </c>
      <c r="F5" s="127"/>
    </row>
    <row r="6" spans="1:6" s="114" customFormat="1" ht="18.75" customHeight="1" x14ac:dyDescent="0.3">
      <c r="B6" s="127"/>
      <c r="C6" s="127"/>
      <c r="D6" s="127"/>
      <c r="E6" s="128" t="s">
        <v>11</v>
      </c>
      <c r="F6" s="127"/>
    </row>
    <row r="7" spans="1:6" s="114" customFormat="1" ht="18.75" customHeight="1" x14ac:dyDescent="0.3">
      <c r="B7" s="127"/>
      <c r="C7" s="127"/>
      <c r="D7" s="127"/>
      <c r="E7" s="128" t="s">
        <v>288</v>
      </c>
      <c r="F7" s="127"/>
    </row>
    <row r="8" spans="1:6" ht="18.75" x14ac:dyDescent="0.3">
      <c r="A8" s="163"/>
      <c r="B8" s="163"/>
      <c r="C8" s="163"/>
      <c r="D8" s="163"/>
      <c r="E8" s="163"/>
    </row>
    <row r="9" spans="1:6" ht="102.75" customHeight="1" x14ac:dyDescent="0.3">
      <c r="A9" s="164" t="s">
        <v>273</v>
      </c>
      <c r="B9" s="164"/>
      <c r="C9" s="164"/>
      <c r="D9" s="164"/>
      <c r="E9" s="164"/>
      <c r="F9" s="2"/>
    </row>
    <row r="10" spans="1:6" s="12" customFormat="1" x14ac:dyDescent="0.25">
      <c r="A10" s="165"/>
      <c r="B10" s="165"/>
      <c r="C10" s="165"/>
      <c r="D10" s="165"/>
      <c r="E10" s="165"/>
    </row>
    <row r="11" spans="1:6" ht="37.5" x14ac:dyDescent="0.3">
      <c r="A11" s="41" t="s">
        <v>69</v>
      </c>
      <c r="B11" s="115" t="s">
        <v>70</v>
      </c>
      <c r="C11" s="116" t="s">
        <v>221</v>
      </c>
      <c r="D11" s="116" t="s">
        <v>72</v>
      </c>
      <c r="E11" s="125" t="s">
        <v>248</v>
      </c>
    </row>
    <row r="12" spans="1:6" s="130" customFormat="1" ht="18.75" x14ac:dyDescent="0.3">
      <c r="A12" s="40">
        <v>1</v>
      </c>
      <c r="B12" s="117">
        <v>3</v>
      </c>
      <c r="C12" s="118">
        <v>4</v>
      </c>
      <c r="D12" s="118">
        <v>5</v>
      </c>
      <c r="E12" s="129">
        <v>6</v>
      </c>
    </row>
    <row r="13" spans="1:6" ht="18.75" x14ac:dyDescent="0.3">
      <c r="A13" s="119" t="s">
        <v>29</v>
      </c>
      <c r="B13" s="115"/>
      <c r="C13" s="116"/>
      <c r="D13" s="116"/>
      <c r="E13" s="67">
        <f>E14+E29+E35+E41+E48</f>
        <v>3551.9</v>
      </c>
    </row>
    <row r="14" spans="1:6" s="8" customFormat="1" ht="29.25" customHeight="1" x14ac:dyDescent="0.3">
      <c r="A14" s="119" t="s">
        <v>74</v>
      </c>
      <c r="B14" s="115" t="s">
        <v>75</v>
      </c>
      <c r="C14" s="116"/>
      <c r="D14" s="116"/>
      <c r="E14" s="67">
        <f>E15+E19+E25</f>
        <v>2023.1</v>
      </c>
    </row>
    <row r="15" spans="1:6" ht="56.25" x14ac:dyDescent="0.3">
      <c r="A15" s="120" t="s">
        <v>240</v>
      </c>
      <c r="B15" s="117" t="s">
        <v>232</v>
      </c>
      <c r="C15" s="118"/>
      <c r="D15" s="118"/>
      <c r="E15" s="60">
        <f>E16</f>
        <v>412.9</v>
      </c>
    </row>
    <row r="16" spans="1:6" ht="94.5" customHeight="1" x14ac:dyDescent="0.3">
      <c r="A16" s="120" t="s">
        <v>274</v>
      </c>
      <c r="B16" s="117" t="s">
        <v>232</v>
      </c>
      <c r="C16" s="115" t="s">
        <v>252</v>
      </c>
      <c r="D16" s="118"/>
      <c r="E16" s="60">
        <f>E17</f>
        <v>412.9</v>
      </c>
    </row>
    <row r="17" spans="1:5" ht="18.75" x14ac:dyDescent="0.3">
      <c r="A17" s="120" t="s">
        <v>239</v>
      </c>
      <c r="B17" s="117" t="s">
        <v>232</v>
      </c>
      <c r="C17" s="117" t="s">
        <v>253</v>
      </c>
      <c r="D17" s="118"/>
      <c r="E17" s="60">
        <f>E18</f>
        <v>412.9</v>
      </c>
    </row>
    <row r="18" spans="1:5" ht="95.25" customHeight="1" x14ac:dyDescent="0.3">
      <c r="A18" s="120" t="s">
        <v>77</v>
      </c>
      <c r="B18" s="117" t="s">
        <v>232</v>
      </c>
      <c r="C18" s="117" t="s">
        <v>253</v>
      </c>
      <c r="D18" s="118">
        <v>100</v>
      </c>
      <c r="E18" s="60">
        <v>412.9</v>
      </c>
    </row>
    <row r="19" spans="1:5" ht="76.5" customHeight="1" x14ac:dyDescent="0.3">
      <c r="A19" s="120" t="s">
        <v>80</v>
      </c>
      <c r="B19" s="117" t="s">
        <v>81</v>
      </c>
      <c r="C19" s="118"/>
      <c r="D19" s="118"/>
      <c r="E19" s="60">
        <f>E20</f>
        <v>1609.2</v>
      </c>
    </row>
    <row r="20" spans="1:5" ht="97.5" customHeight="1" x14ac:dyDescent="0.3">
      <c r="A20" s="120" t="s">
        <v>275</v>
      </c>
      <c r="B20" s="117" t="s">
        <v>81</v>
      </c>
      <c r="C20" s="115" t="s">
        <v>252</v>
      </c>
      <c r="D20" s="118"/>
      <c r="E20" s="60">
        <f>E21</f>
        <v>1609.2</v>
      </c>
    </row>
    <row r="21" spans="1:5" ht="37.5" x14ac:dyDescent="0.3">
      <c r="A21" s="120" t="s">
        <v>76</v>
      </c>
      <c r="B21" s="117" t="s">
        <v>81</v>
      </c>
      <c r="C21" s="117" t="s">
        <v>254</v>
      </c>
      <c r="D21" s="118"/>
      <c r="E21" s="60">
        <f>E22+E23+E24</f>
        <v>1609.2</v>
      </c>
    </row>
    <row r="22" spans="1:5" ht="97.5" customHeight="1" x14ac:dyDescent="0.3">
      <c r="A22" s="120" t="s">
        <v>77</v>
      </c>
      <c r="B22" s="117" t="s">
        <v>81</v>
      </c>
      <c r="C22" s="117" t="s">
        <v>254</v>
      </c>
      <c r="D22" s="118">
        <v>100</v>
      </c>
      <c r="E22" s="60">
        <v>636</v>
      </c>
    </row>
    <row r="23" spans="1:5" ht="37.5" x14ac:dyDescent="0.3">
      <c r="A23" s="120" t="s">
        <v>78</v>
      </c>
      <c r="B23" s="117" t="s">
        <v>81</v>
      </c>
      <c r="C23" s="117" t="s">
        <v>254</v>
      </c>
      <c r="D23" s="118">
        <v>200</v>
      </c>
      <c r="E23" s="60">
        <v>901</v>
      </c>
    </row>
    <row r="24" spans="1:5" ht="18.75" x14ac:dyDescent="0.3">
      <c r="A24" s="120" t="s">
        <v>79</v>
      </c>
      <c r="B24" s="117" t="s">
        <v>81</v>
      </c>
      <c r="C24" s="117" t="s">
        <v>254</v>
      </c>
      <c r="D24" s="118">
        <v>800</v>
      </c>
      <c r="E24" s="60">
        <v>72.2</v>
      </c>
    </row>
    <row r="25" spans="1:5" s="8" customFormat="1" ht="18.75" x14ac:dyDescent="0.3">
      <c r="A25" s="119" t="s">
        <v>82</v>
      </c>
      <c r="B25" s="115" t="s">
        <v>83</v>
      </c>
      <c r="C25" s="116"/>
      <c r="D25" s="116"/>
      <c r="E25" s="67">
        <f>E26</f>
        <v>1</v>
      </c>
    </row>
    <row r="26" spans="1:5" ht="18.75" x14ac:dyDescent="0.3">
      <c r="A26" s="120" t="s">
        <v>84</v>
      </c>
      <c r="B26" s="117" t="s">
        <v>83</v>
      </c>
      <c r="C26" s="116">
        <v>9900000000</v>
      </c>
      <c r="D26" s="118"/>
      <c r="E26" s="60">
        <f>E27</f>
        <v>1</v>
      </c>
    </row>
    <row r="27" spans="1:5" ht="18.75" x14ac:dyDescent="0.3">
      <c r="A27" s="120" t="s">
        <v>85</v>
      </c>
      <c r="B27" s="117" t="s">
        <v>83</v>
      </c>
      <c r="C27" s="118">
        <v>9900007500</v>
      </c>
      <c r="D27" s="118"/>
      <c r="E27" s="60">
        <f>E28</f>
        <v>1</v>
      </c>
    </row>
    <row r="28" spans="1:5" ht="18.75" x14ac:dyDescent="0.3">
      <c r="A28" s="120" t="s">
        <v>79</v>
      </c>
      <c r="B28" s="117" t="s">
        <v>83</v>
      </c>
      <c r="C28" s="118">
        <v>9900007500</v>
      </c>
      <c r="D28" s="118">
        <v>800</v>
      </c>
      <c r="E28" s="60">
        <v>1</v>
      </c>
    </row>
    <row r="29" spans="1:5" s="8" customFormat="1" ht="18.75" x14ac:dyDescent="0.3">
      <c r="A29" s="119" t="s">
        <v>222</v>
      </c>
      <c r="B29" s="115" t="s">
        <v>233</v>
      </c>
      <c r="C29" s="116"/>
      <c r="D29" s="116"/>
      <c r="E29" s="67">
        <f>E30</f>
        <v>70</v>
      </c>
    </row>
    <row r="30" spans="1:5" ht="24" customHeight="1" x14ac:dyDescent="0.3">
      <c r="A30" s="120" t="s">
        <v>223</v>
      </c>
      <c r="B30" s="117" t="s">
        <v>234</v>
      </c>
      <c r="C30" s="118"/>
      <c r="D30" s="118"/>
      <c r="E30" s="60">
        <f>E31</f>
        <v>70</v>
      </c>
    </row>
    <row r="31" spans="1:5" ht="18.75" x14ac:dyDescent="0.3">
      <c r="A31" s="120" t="s">
        <v>84</v>
      </c>
      <c r="B31" s="117" t="s">
        <v>234</v>
      </c>
      <c r="C31" s="116">
        <v>9900000000</v>
      </c>
      <c r="D31" s="118"/>
      <c r="E31" s="60">
        <f>E32</f>
        <v>70</v>
      </c>
    </row>
    <row r="32" spans="1:5" ht="75" x14ac:dyDescent="0.3">
      <c r="A32" s="120" t="s">
        <v>224</v>
      </c>
      <c r="B32" s="117" t="s">
        <v>234</v>
      </c>
      <c r="C32" s="118">
        <v>9900051180</v>
      </c>
      <c r="D32" s="118"/>
      <c r="E32" s="60">
        <f>E33+E34</f>
        <v>70</v>
      </c>
    </row>
    <row r="33" spans="1:5" ht="18.75" x14ac:dyDescent="0.3">
      <c r="A33" s="120" t="s">
        <v>102</v>
      </c>
      <c r="B33" s="117" t="s">
        <v>234</v>
      </c>
      <c r="C33" s="118">
        <v>9900051180</v>
      </c>
      <c r="D33" s="118">
        <v>100</v>
      </c>
      <c r="E33" s="60">
        <v>67.5</v>
      </c>
    </row>
    <row r="34" spans="1:5" ht="37.5" x14ac:dyDescent="0.3">
      <c r="A34" s="120" t="s">
        <v>78</v>
      </c>
      <c r="B34" s="117" t="s">
        <v>234</v>
      </c>
      <c r="C34" s="118">
        <v>9900051180</v>
      </c>
      <c r="D34" s="118">
        <v>200</v>
      </c>
      <c r="E34" s="60">
        <v>2.5</v>
      </c>
    </row>
    <row r="35" spans="1:5" s="8" customFormat="1" ht="56.25" x14ac:dyDescent="0.3">
      <c r="A35" s="119" t="s">
        <v>225</v>
      </c>
      <c r="B35" s="115" t="s">
        <v>238</v>
      </c>
      <c r="C35" s="116"/>
      <c r="D35" s="116"/>
      <c r="E35" s="67">
        <f>E36</f>
        <v>344.20000000000005</v>
      </c>
    </row>
    <row r="36" spans="1:5" ht="18.75" x14ac:dyDescent="0.3">
      <c r="A36" s="120" t="s">
        <v>228</v>
      </c>
      <c r="B36" s="117" t="s">
        <v>236</v>
      </c>
      <c r="C36" s="118"/>
      <c r="D36" s="118"/>
      <c r="E36" s="60">
        <f>E37</f>
        <v>344.20000000000005</v>
      </c>
    </row>
    <row r="37" spans="1:5" ht="93.75" x14ac:dyDescent="0.3">
      <c r="A37" s="120" t="s">
        <v>276</v>
      </c>
      <c r="B37" s="117" t="s">
        <v>236</v>
      </c>
      <c r="C37" s="116">
        <v>2100000000</v>
      </c>
      <c r="D37" s="118"/>
      <c r="E37" s="60">
        <f>E38</f>
        <v>344.20000000000005</v>
      </c>
    </row>
    <row r="38" spans="1:5" ht="37.5" x14ac:dyDescent="0.3">
      <c r="A38" s="120" t="s">
        <v>229</v>
      </c>
      <c r="B38" s="117" t="s">
        <v>236</v>
      </c>
      <c r="C38" s="118">
        <v>2100003150</v>
      </c>
      <c r="D38" s="118"/>
      <c r="E38" s="60">
        <f>E39+E40</f>
        <v>344.20000000000005</v>
      </c>
    </row>
    <row r="39" spans="1:5" ht="95.25" customHeight="1" x14ac:dyDescent="0.3">
      <c r="A39" s="120" t="s">
        <v>77</v>
      </c>
      <c r="B39" s="117" t="s">
        <v>236</v>
      </c>
      <c r="C39" s="118">
        <v>2100003150</v>
      </c>
      <c r="D39" s="118">
        <v>100</v>
      </c>
      <c r="E39" s="60">
        <v>230.3</v>
      </c>
    </row>
    <row r="40" spans="1:5" ht="37.5" x14ac:dyDescent="0.3">
      <c r="A40" s="120" t="s">
        <v>78</v>
      </c>
      <c r="B40" s="117" t="s">
        <v>236</v>
      </c>
      <c r="C40" s="118">
        <v>2100003150</v>
      </c>
      <c r="D40" s="118">
        <v>200</v>
      </c>
      <c r="E40" s="60">
        <v>113.9</v>
      </c>
    </row>
    <row r="41" spans="1:5" s="8" customFormat="1" ht="18.75" x14ac:dyDescent="0.3">
      <c r="A41" s="119" t="s">
        <v>86</v>
      </c>
      <c r="B41" s="115" t="s">
        <v>87</v>
      </c>
      <c r="C41" s="116"/>
      <c r="D41" s="116"/>
      <c r="E41" s="67">
        <f>E42</f>
        <v>110</v>
      </c>
    </row>
    <row r="42" spans="1:5" ht="18.75" x14ac:dyDescent="0.3">
      <c r="A42" s="120" t="s">
        <v>230</v>
      </c>
      <c r="B42" s="117" t="s">
        <v>88</v>
      </c>
      <c r="C42" s="118"/>
      <c r="D42" s="118"/>
      <c r="E42" s="60">
        <f>E43</f>
        <v>110</v>
      </c>
    </row>
    <row r="43" spans="1:5" ht="76.5" customHeight="1" x14ac:dyDescent="0.3">
      <c r="A43" s="120" t="s">
        <v>277</v>
      </c>
      <c r="B43" s="117" t="s">
        <v>88</v>
      </c>
      <c r="C43" s="116">
        <v>2100000000</v>
      </c>
      <c r="D43" s="118"/>
      <c r="E43" s="60">
        <f>E44+E46</f>
        <v>110</v>
      </c>
    </row>
    <row r="44" spans="1:5" ht="18.75" x14ac:dyDescent="0.3">
      <c r="A44" s="120" t="s">
        <v>230</v>
      </c>
      <c r="B44" s="117" t="s">
        <v>88</v>
      </c>
      <c r="C44" s="118">
        <v>2100003150</v>
      </c>
      <c r="D44" s="118"/>
      <c r="E44" s="60">
        <f>E45</f>
        <v>110</v>
      </c>
    </row>
    <row r="45" spans="1:5" ht="37.5" x14ac:dyDescent="0.3">
      <c r="A45" s="120" t="s">
        <v>78</v>
      </c>
      <c r="B45" s="117" t="s">
        <v>88</v>
      </c>
      <c r="C45" s="118">
        <v>2100003150</v>
      </c>
      <c r="D45" s="118">
        <v>200</v>
      </c>
      <c r="E45" s="60">
        <v>110</v>
      </c>
    </row>
    <row r="46" spans="1:5" ht="0.75" customHeight="1" x14ac:dyDescent="0.3">
      <c r="A46" s="120"/>
      <c r="B46" s="117"/>
      <c r="C46" s="118"/>
      <c r="D46" s="118"/>
      <c r="E46" s="60"/>
    </row>
    <row r="47" spans="1:5" ht="18.75" hidden="1" x14ac:dyDescent="0.3">
      <c r="A47" s="120"/>
      <c r="B47" s="117"/>
      <c r="C47" s="118"/>
      <c r="D47" s="118"/>
      <c r="E47" s="60"/>
    </row>
    <row r="48" spans="1:5" s="8" customFormat="1" ht="37.5" x14ac:dyDescent="0.3">
      <c r="A48" s="119" t="s">
        <v>89</v>
      </c>
      <c r="B48" s="115" t="s">
        <v>90</v>
      </c>
      <c r="C48" s="116"/>
      <c r="D48" s="116"/>
      <c r="E48" s="67">
        <f>E49+E53+E57+E68</f>
        <v>1004.6</v>
      </c>
    </row>
    <row r="49" spans="1:5" ht="95.25" customHeight="1" x14ac:dyDescent="0.3">
      <c r="A49" s="120" t="s">
        <v>278</v>
      </c>
      <c r="B49" s="117" t="s">
        <v>92</v>
      </c>
      <c r="C49" s="116">
        <v>2000000000</v>
      </c>
      <c r="D49" s="118"/>
      <c r="E49" s="60">
        <f>E50</f>
        <v>0</v>
      </c>
    </row>
    <row r="50" spans="1:5" ht="18.75" x14ac:dyDescent="0.3">
      <c r="A50" s="120" t="s">
        <v>91</v>
      </c>
      <c r="B50" s="117" t="s">
        <v>92</v>
      </c>
      <c r="C50" s="118">
        <v>2000003610</v>
      </c>
      <c r="D50" s="118"/>
      <c r="E50" s="60">
        <f>E51</f>
        <v>0</v>
      </c>
    </row>
    <row r="51" spans="1:5" ht="44.25" customHeight="1" x14ac:dyDescent="0.3">
      <c r="A51" s="120" t="s">
        <v>231</v>
      </c>
      <c r="B51" s="117" t="s">
        <v>92</v>
      </c>
      <c r="C51" s="118">
        <v>2000003610</v>
      </c>
      <c r="D51" s="118"/>
      <c r="E51" s="60">
        <f>E52</f>
        <v>0</v>
      </c>
    </row>
    <row r="52" spans="1:5" ht="37.5" x14ac:dyDescent="0.3">
      <c r="A52" s="120" t="s">
        <v>78</v>
      </c>
      <c r="B52" s="117" t="s">
        <v>92</v>
      </c>
      <c r="C52" s="118">
        <v>2000003560</v>
      </c>
      <c r="D52" s="118">
        <v>200</v>
      </c>
      <c r="E52" s="60"/>
    </row>
    <row r="53" spans="1:5" ht="18.75" x14ac:dyDescent="0.3">
      <c r="A53" s="120" t="s">
        <v>93</v>
      </c>
      <c r="B53" s="117" t="s">
        <v>94</v>
      </c>
      <c r="C53" s="118">
        <v>2000003560</v>
      </c>
      <c r="D53" s="118"/>
      <c r="E53" s="60">
        <f>E54</f>
        <v>16</v>
      </c>
    </row>
    <row r="54" spans="1:5" ht="18.75" x14ac:dyDescent="0.3">
      <c r="A54" s="120" t="s">
        <v>109</v>
      </c>
      <c r="B54" s="117" t="s">
        <v>94</v>
      </c>
      <c r="C54" s="118">
        <v>2000003560</v>
      </c>
      <c r="D54" s="118"/>
      <c r="E54" s="60">
        <f>E55+E56</f>
        <v>16</v>
      </c>
    </row>
    <row r="55" spans="1:5" ht="37.5" x14ac:dyDescent="0.3">
      <c r="A55" s="120" t="s">
        <v>78</v>
      </c>
      <c r="B55" s="117" t="s">
        <v>94</v>
      </c>
      <c r="C55" s="118">
        <v>2000003560</v>
      </c>
      <c r="D55" s="118">
        <v>200</v>
      </c>
      <c r="E55" s="60">
        <v>16</v>
      </c>
    </row>
    <row r="56" spans="1:5" ht="18.75" x14ac:dyDescent="0.3">
      <c r="A56" s="120" t="s">
        <v>79</v>
      </c>
      <c r="B56" s="117" t="s">
        <v>94</v>
      </c>
      <c r="C56" s="118">
        <v>2000003560</v>
      </c>
      <c r="D56" s="118">
        <v>800</v>
      </c>
      <c r="E56" s="60"/>
    </row>
    <row r="57" spans="1:5" ht="18.75" x14ac:dyDescent="0.3">
      <c r="A57" s="120" t="s">
        <v>95</v>
      </c>
      <c r="B57" s="117" t="s">
        <v>96</v>
      </c>
      <c r="C57" s="118"/>
      <c r="D57" s="118"/>
      <c r="E57" s="60">
        <f>E58+E60</f>
        <v>488.6</v>
      </c>
    </row>
    <row r="58" spans="1:5" ht="18.75" hidden="1" x14ac:dyDescent="0.3">
      <c r="A58" s="120"/>
      <c r="B58" s="117"/>
      <c r="C58" s="118"/>
      <c r="D58" s="118"/>
      <c r="E58" s="60"/>
    </row>
    <row r="59" spans="1:5" ht="18.75" hidden="1" x14ac:dyDescent="0.3">
      <c r="A59" s="120"/>
      <c r="B59" s="117"/>
      <c r="C59" s="118"/>
      <c r="D59" s="118"/>
      <c r="E59" s="60"/>
    </row>
    <row r="60" spans="1:5" ht="37.5" x14ac:dyDescent="0.3">
      <c r="A60" s="120" t="s">
        <v>97</v>
      </c>
      <c r="B60" s="117" t="s">
        <v>96</v>
      </c>
      <c r="C60" s="118">
        <v>2000006050</v>
      </c>
      <c r="D60" s="118"/>
      <c r="E60" s="60">
        <f>E61+E62</f>
        <v>488.6</v>
      </c>
    </row>
    <row r="61" spans="1:5" ht="96.75" customHeight="1" x14ac:dyDescent="0.3">
      <c r="A61" s="120" t="s">
        <v>77</v>
      </c>
      <c r="B61" s="117" t="s">
        <v>96</v>
      </c>
      <c r="C61" s="118">
        <v>2000006050</v>
      </c>
      <c r="D61" s="118">
        <v>100</v>
      </c>
      <c r="E61" s="60">
        <v>127.6</v>
      </c>
    </row>
    <row r="62" spans="1:5" ht="37.5" x14ac:dyDescent="0.3">
      <c r="A62" s="120" t="s">
        <v>78</v>
      </c>
      <c r="B62" s="117" t="s">
        <v>96</v>
      </c>
      <c r="C62" s="118">
        <v>2000006050</v>
      </c>
      <c r="D62" s="118">
        <v>200</v>
      </c>
      <c r="E62" s="60">
        <v>361</v>
      </c>
    </row>
    <row r="63" spans="1:5" s="8" customFormat="1" ht="93.75" hidden="1" x14ac:dyDescent="0.3">
      <c r="A63" s="15" t="s">
        <v>98</v>
      </c>
      <c r="B63" s="13" t="s">
        <v>99</v>
      </c>
      <c r="C63" s="116"/>
      <c r="D63" s="116"/>
      <c r="E63" s="67">
        <f>E64</f>
        <v>0</v>
      </c>
    </row>
    <row r="64" spans="1:5" ht="37.5" hidden="1" x14ac:dyDescent="0.3">
      <c r="A64" s="45" t="s">
        <v>247</v>
      </c>
      <c r="B64" s="14" t="s">
        <v>100</v>
      </c>
      <c r="C64" s="118"/>
      <c r="D64" s="118"/>
      <c r="E64" s="60">
        <f>E65</f>
        <v>0</v>
      </c>
    </row>
    <row r="65" spans="1:5" ht="18.75" hidden="1" x14ac:dyDescent="0.3">
      <c r="A65" s="45" t="s">
        <v>257</v>
      </c>
      <c r="B65" s="14" t="s">
        <v>100</v>
      </c>
      <c r="C65" s="13" t="s">
        <v>256</v>
      </c>
      <c r="D65" s="14"/>
      <c r="E65" s="60">
        <f>E66</f>
        <v>0</v>
      </c>
    </row>
    <row r="66" spans="1:5" ht="37.5" hidden="1" x14ac:dyDescent="0.3">
      <c r="A66" s="45" t="s">
        <v>101</v>
      </c>
      <c r="B66" s="14" t="s">
        <v>100</v>
      </c>
      <c r="C66" s="14" t="s">
        <v>255</v>
      </c>
      <c r="D66" s="14"/>
      <c r="E66" s="60">
        <f>E67</f>
        <v>0</v>
      </c>
    </row>
    <row r="67" spans="1:5" ht="18.75" hidden="1" x14ac:dyDescent="0.3">
      <c r="A67" s="45" t="s">
        <v>102</v>
      </c>
      <c r="B67" s="14" t="s">
        <v>100</v>
      </c>
      <c r="C67" s="14" t="s">
        <v>255</v>
      </c>
      <c r="D67" s="14" t="s">
        <v>103</v>
      </c>
      <c r="E67" s="60"/>
    </row>
    <row r="68" spans="1:5" s="51" customFormat="1" ht="37.5" x14ac:dyDescent="0.3">
      <c r="A68" s="121" t="s">
        <v>295</v>
      </c>
      <c r="B68" s="122" t="s">
        <v>294</v>
      </c>
      <c r="C68" s="123">
        <v>2000074040</v>
      </c>
      <c r="D68" s="123"/>
      <c r="E68" s="58">
        <f>E69</f>
        <v>500</v>
      </c>
    </row>
    <row r="69" spans="1:5" s="51" customFormat="1" ht="37.5" x14ac:dyDescent="0.3">
      <c r="A69" s="124" t="s">
        <v>78</v>
      </c>
      <c r="B69" s="122" t="s">
        <v>294</v>
      </c>
      <c r="C69" s="123">
        <v>2000074040</v>
      </c>
      <c r="D69" s="123">
        <v>200</v>
      </c>
      <c r="E69" s="58">
        <v>500</v>
      </c>
    </row>
  </sheetData>
  <mergeCells count="4">
    <mergeCell ref="A1:E1"/>
    <mergeCell ref="A8:E8"/>
    <mergeCell ref="A9:E9"/>
    <mergeCell ref="A10:E10"/>
  </mergeCells>
  <pageMargins left="0.82677165354330717" right="0.43307086614173229" top="0.27559055118110237" bottom="0.39370078740157483" header="0.27559055118110237" footer="0.51181102362204722"/>
  <pageSetup paperSize="9" scale="76" fitToHeight="5"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77"/>
  <sheetViews>
    <sheetView zoomScale="90" zoomScaleNormal="90" workbookViewId="0">
      <selection activeCell="A42" sqref="A42"/>
    </sheetView>
  </sheetViews>
  <sheetFormatPr defaultRowHeight="18.75" x14ac:dyDescent="0.3"/>
  <cols>
    <col min="1" max="1" width="55.7109375" style="12" customWidth="1"/>
    <col min="2" max="2" width="12" style="9" customWidth="1"/>
    <col min="3" max="3" width="17.85546875" style="62" customWidth="1"/>
    <col min="4" max="4" width="8.28515625" style="9" customWidth="1"/>
    <col min="5" max="5" width="11.7109375" style="9" customWidth="1"/>
    <col min="6" max="6" width="11.42578125" style="9" customWidth="1"/>
    <col min="7" max="256" width="9.140625" style="9"/>
    <col min="257" max="257" width="55.7109375" style="9" customWidth="1"/>
    <col min="258" max="259" width="12" style="9" customWidth="1"/>
    <col min="260" max="260" width="8.28515625" style="9" customWidth="1"/>
    <col min="261" max="261" width="11.7109375" style="9" customWidth="1"/>
    <col min="262" max="262" width="11.42578125" style="9" customWidth="1"/>
    <col min="263" max="512" width="9.140625" style="9"/>
    <col min="513" max="513" width="55.7109375" style="9" customWidth="1"/>
    <col min="514" max="515" width="12" style="9" customWidth="1"/>
    <col min="516" max="516" width="8.28515625" style="9" customWidth="1"/>
    <col min="517" max="517" width="11.7109375" style="9" customWidth="1"/>
    <col min="518" max="518" width="11.42578125" style="9" customWidth="1"/>
    <col min="519" max="768" width="9.140625" style="9"/>
    <col min="769" max="769" width="55.7109375" style="9" customWidth="1"/>
    <col min="770" max="771" width="12" style="9" customWidth="1"/>
    <col min="772" max="772" width="8.28515625" style="9" customWidth="1"/>
    <col min="773" max="773" width="11.7109375" style="9" customWidth="1"/>
    <col min="774" max="774" width="11.42578125" style="9" customWidth="1"/>
    <col min="775" max="1024" width="9.140625" style="9"/>
    <col min="1025" max="1025" width="55.7109375" style="9" customWidth="1"/>
    <col min="1026" max="1027" width="12" style="9" customWidth="1"/>
    <col min="1028" max="1028" width="8.28515625" style="9" customWidth="1"/>
    <col min="1029" max="1029" width="11.7109375" style="9" customWidth="1"/>
    <col min="1030" max="1030" width="11.42578125" style="9" customWidth="1"/>
    <col min="1031" max="1280" width="9.140625" style="9"/>
    <col min="1281" max="1281" width="55.7109375" style="9" customWidth="1"/>
    <col min="1282" max="1283" width="12" style="9" customWidth="1"/>
    <col min="1284" max="1284" width="8.28515625" style="9" customWidth="1"/>
    <col min="1285" max="1285" width="11.7109375" style="9" customWidth="1"/>
    <col min="1286" max="1286" width="11.42578125" style="9" customWidth="1"/>
    <col min="1287" max="1536" width="9.140625" style="9"/>
    <col min="1537" max="1537" width="55.7109375" style="9" customWidth="1"/>
    <col min="1538" max="1539" width="12" style="9" customWidth="1"/>
    <col min="1540" max="1540" width="8.28515625" style="9" customWidth="1"/>
    <col min="1541" max="1541" width="11.7109375" style="9" customWidth="1"/>
    <col min="1542" max="1542" width="11.42578125" style="9" customWidth="1"/>
    <col min="1543" max="1792" width="9.140625" style="9"/>
    <col min="1793" max="1793" width="55.7109375" style="9" customWidth="1"/>
    <col min="1794" max="1795" width="12" style="9" customWidth="1"/>
    <col min="1796" max="1796" width="8.28515625" style="9" customWidth="1"/>
    <col min="1797" max="1797" width="11.7109375" style="9" customWidth="1"/>
    <col min="1798" max="1798" width="11.42578125" style="9" customWidth="1"/>
    <col min="1799" max="2048" width="9.140625" style="9"/>
    <col min="2049" max="2049" width="55.7109375" style="9" customWidth="1"/>
    <col min="2050" max="2051" width="12" style="9" customWidth="1"/>
    <col min="2052" max="2052" width="8.28515625" style="9" customWidth="1"/>
    <col min="2053" max="2053" width="11.7109375" style="9" customWidth="1"/>
    <col min="2054" max="2054" width="11.42578125" style="9" customWidth="1"/>
    <col min="2055" max="2304" width="9.140625" style="9"/>
    <col min="2305" max="2305" width="55.7109375" style="9" customWidth="1"/>
    <col min="2306" max="2307" width="12" style="9" customWidth="1"/>
    <col min="2308" max="2308" width="8.28515625" style="9" customWidth="1"/>
    <col min="2309" max="2309" width="11.7109375" style="9" customWidth="1"/>
    <col min="2310" max="2310" width="11.42578125" style="9" customWidth="1"/>
    <col min="2311" max="2560" width="9.140625" style="9"/>
    <col min="2561" max="2561" width="55.7109375" style="9" customWidth="1"/>
    <col min="2562" max="2563" width="12" style="9" customWidth="1"/>
    <col min="2564" max="2564" width="8.28515625" style="9" customWidth="1"/>
    <col min="2565" max="2565" width="11.7109375" style="9" customWidth="1"/>
    <col min="2566" max="2566" width="11.42578125" style="9" customWidth="1"/>
    <col min="2567" max="2816" width="9.140625" style="9"/>
    <col min="2817" max="2817" width="55.7109375" style="9" customWidth="1"/>
    <col min="2818" max="2819" width="12" style="9" customWidth="1"/>
    <col min="2820" max="2820" width="8.28515625" style="9" customWidth="1"/>
    <col min="2821" max="2821" width="11.7109375" style="9" customWidth="1"/>
    <col min="2822" max="2822" width="11.42578125" style="9" customWidth="1"/>
    <col min="2823" max="3072" width="9.140625" style="9"/>
    <col min="3073" max="3073" width="55.7109375" style="9" customWidth="1"/>
    <col min="3074" max="3075" width="12" style="9" customWidth="1"/>
    <col min="3076" max="3076" width="8.28515625" style="9" customWidth="1"/>
    <col min="3077" max="3077" width="11.7109375" style="9" customWidth="1"/>
    <col min="3078" max="3078" width="11.42578125" style="9" customWidth="1"/>
    <col min="3079" max="3328" width="9.140625" style="9"/>
    <col min="3329" max="3329" width="55.7109375" style="9" customWidth="1"/>
    <col min="3330" max="3331" width="12" style="9" customWidth="1"/>
    <col min="3332" max="3332" width="8.28515625" style="9" customWidth="1"/>
    <col min="3333" max="3333" width="11.7109375" style="9" customWidth="1"/>
    <col min="3334" max="3334" width="11.42578125" style="9" customWidth="1"/>
    <col min="3335" max="3584" width="9.140625" style="9"/>
    <col min="3585" max="3585" width="55.7109375" style="9" customWidth="1"/>
    <col min="3586" max="3587" width="12" style="9" customWidth="1"/>
    <col min="3588" max="3588" width="8.28515625" style="9" customWidth="1"/>
    <col min="3589" max="3589" width="11.7109375" style="9" customWidth="1"/>
    <col min="3590" max="3590" width="11.42578125" style="9" customWidth="1"/>
    <col min="3591" max="3840" width="9.140625" style="9"/>
    <col min="3841" max="3841" width="55.7109375" style="9" customWidth="1"/>
    <col min="3842" max="3843" width="12" style="9" customWidth="1"/>
    <col min="3844" max="3844" width="8.28515625" style="9" customWidth="1"/>
    <col min="3845" max="3845" width="11.7109375" style="9" customWidth="1"/>
    <col min="3846" max="3846" width="11.42578125" style="9" customWidth="1"/>
    <col min="3847" max="4096" width="9.140625" style="9"/>
    <col min="4097" max="4097" width="55.7109375" style="9" customWidth="1"/>
    <col min="4098" max="4099" width="12" style="9" customWidth="1"/>
    <col min="4100" max="4100" width="8.28515625" style="9" customWidth="1"/>
    <col min="4101" max="4101" width="11.7109375" style="9" customWidth="1"/>
    <col min="4102" max="4102" width="11.42578125" style="9" customWidth="1"/>
    <col min="4103" max="4352" width="9.140625" style="9"/>
    <col min="4353" max="4353" width="55.7109375" style="9" customWidth="1"/>
    <col min="4354" max="4355" width="12" style="9" customWidth="1"/>
    <col min="4356" max="4356" width="8.28515625" style="9" customWidth="1"/>
    <col min="4357" max="4357" width="11.7109375" style="9" customWidth="1"/>
    <col min="4358" max="4358" width="11.42578125" style="9" customWidth="1"/>
    <col min="4359" max="4608" width="9.140625" style="9"/>
    <col min="4609" max="4609" width="55.7109375" style="9" customWidth="1"/>
    <col min="4610" max="4611" width="12" style="9" customWidth="1"/>
    <col min="4612" max="4612" width="8.28515625" style="9" customWidth="1"/>
    <col min="4613" max="4613" width="11.7109375" style="9" customWidth="1"/>
    <col min="4614" max="4614" width="11.42578125" style="9" customWidth="1"/>
    <col min="4615" max="4864" width="9.140625" style="9"/>
    <col min="4865" max="4865" width="55.7109375" style="9" customWidth="1"/>
    <col min="4866" max="4867" width="12" style="9" customWidth="1"/>
    <col min="4868" max="4868" width="8.28515625" style="9" customWidth="1"/>
    <col min="4869" max="4869" width="11.7109375" style="9" customWidth="1"/>
    <col min="4870" max="4870" width="11.42578125" style="9" customWidth="1"/>
    <col min="4871" max="5120" width="9.140625" style="9"/>
    <col min="5121" max="5121" width="55.7109375" style="9" customWidth="1"/>
    <col min="5122" max="5123" width="12" style="9" customWidth="1"/>
    <col min="5124" max="5124" width="8.28515625" style="9" customWidth="1"/>
    <col min="5125" max="5125" width="11.7109375" style="9" customWidth="1"/>
    <col min="5126" max="5126" width="11.42578125" style="9" customWidth="1"/>
    <col min="5127" max="5376" width="9.140625" style="9"/>
    <col min="5377" max="5377" width="55.7109375" style="9" customWidth="1"/>
    <col min="5378" max="5379" width="12" style="9" customWidth="1"/>
    <col min="5380" max="5380" width="8.28515625" style="9" customWidth="1"/>
    <col min="5381" max="5381" width="11.7109375" style="9" customWidth="1"/>
    <col min="5382" max="5382" width="11.42578125" style="9" customWidth="1"/>
    <col min="5383" max="5632" width="9.140625" style="9"/>
    <col min="5633" max="5633" width="55.7109375" style="9" customWidth="1"/>
    <col min="5634" max="5635" width="12" style="9" customWidth="1"/>
    <col min="5636" max="5636" width="8.28515625" style="9" customWidth="1"/>
    <col min="5637" max="5637" width="11.7109375" style="9" customWidth="1"/>
    <col min="5638" max="5638" width="11.42578125" style="9" customWidth="1"/>
    <col min="5639" max="5888" width="9.140625" style="9"/>
    <col min="5889" max="5889" width="55.7109375" style="9" customWidth="1"/>
    <col min="5890" max="5891" width="12" style="9" customWidth="1"/>
    <col min="5892" max="5892" width="8.28515625" style="9" customWidth="1"/>
    <col min="5893" max="5893" width="11.7109375" style="9" customWidth="1"/>
    <col min="5894" max="5894" width="11.42578125" style="9" customWidth="1"/>
    <col min="5895" max="6144" width="9.140625" style="9"/>
    <col min="6145" max="6145" width="55.7109375" style="9" customWidth="1"/>
    <col min="6146" max="6147" width="12" style="9" customWidth="1"/>
    <col min="6148" max="6148" width="8.28515625" style="9" customWidth="1"/>
    <col min="6149" max="6149" width="11.7109375" style="9" customWidth="1"/>
    <col min="6150" max="6150" width="11.42578125" style="9" customWidth="1"/>
    <col min="6151" max="6400" width="9.140625" style="9"/>
    <col min="6401" max="6401" width="55.7109375" style="9" customWidth="1"/>
    <col min="6402" max="6403" width="12" style="9" customWidth="1"/>
    <col min="6404" max="6404" width="8.28515625" style="9" customWidth="1"/>
    <col min="6405" max="6405" width="11.7109375" style="9" customWidth="1"/>
    <col min="6406" max="6406" width="11.42578125" style="9" customWidth="1"/>
    <col min="6407" max="6656" width="9.140625" style="9"/>
    <col min="6657" max="6657" width="55.7109375" style="9" customWidth="1"/>
    <col min="6658" max="6659" width="12" style="9" customWidth="1"/>
    <col min="6660" max="6660" width="8.28515625" style="9" customWidth="1"/>
    <col min="6661" max="6661" width="11.7109375" style="9" customWidth="1"/>
    <col min="6662" max="6662" width="11.42578125" style="9" customWidth="1"/>
    <col min="6663" max="6912" width="9.140625" style="9"/>
    <col min="6913" max="6913" width="55.7109375" style="9" customWidth="1"/>
    <col min="6914" max="6915" width="12" style="9" customWidth="1"/>
    <col min="6916" max="6916" width="8.28515625" style="9" customWidth="1"/>
    <col min="6917" max="6917" width="11.7109375" style="9" customWidth="1"/>
    <col min="6918" max="6918" width="11.42578125" style="9" customWidth="1"/>
    <col min="6919" max="7168" width="9.140625" style="9"/>
    <col min="7169" max="7169" width="55.7109375" style="9" customWidth="1"/>
    <col min="7170" max="7171" width="12" style="9" customWidth="1"/>
    <col min="7172" max="7172" width="8.28515625" style="9" customWidth="1"/>
    <col min="7173" max="7173" width="11.7109375" style="9" customWidth="1"/>
    <col min="7174" max="7174" width="11.42578125" style="9" customWidth="1"/>
    <col min="7175" max="7424" width="9.140625" style="9"/>
    <col min="7425" max="7425" width="55.7109375" style="9" customWidth="1"/>
    <col min="7426" max="7427" width="12" style="9" customWidth="1"/>
    <col min="7428" max="7428" width="8.28515625" style="9" customWidth="1"/>
    <col min="7429" max="7429" width="11.7109375" style="9" customWidth="1"/>
    <col min="7430" max="7430" width="11.42578125" style="9" customWidth="1"/>
    <col min="7431" max="7680" width="9.140625" style="9"/>
    <col min="7681" max="7681" width="55.7109375" style="9" customWidth="1"/>
    <col min="7682" max="7683" width="12" style="9" customWidth="1"/>
    <col min="7684" max="7684" width="8.28515625" style="9" customWidth="1"/>
    <col min="7685" max="7685" width="11.7109375" style="9" customWidth="1"/>
    <col min="7686" max="7686" width="11.42578125" style="9" customWidth="1"/>
    <col min="7687" max="7936" width="9.140625" style="9"/>
    <col min="7937" max="7937" width="55.7109375" style="9" customWidth="1"/>
    <col min="7938" max="7939" width="12" style="9" customWidth="1"/>
    <col min="7940" max="7940" width="8.28515625" style="9" customWidth="1"/>
    <col min="7941" max="7941" width="11.7109375" style="9" customWidth="1"/>
    <col min="7942" max="7942" width="11.42578125" style="9" customWidth="1"/>
    <col min="7943" max="8192" width="9.140625" style="9"/>
    <col min="8193" max="8193" width="55.7109375" style="9" customWidth="1"/>
    <col min="8194" max="8195" width="12" style="9" customWidth="1"/>
    <col min="8196" max="8196" width="8.28515625" style="9" customWidth="1"/>
    <col min="8197" max="8197" width="11.7109375" style="9" customWidth="1"/>
    <col min="8198" max="8198" width="11.42578125" style="9" customWidth="1"/>
    <col min="8199" max="8448" width="9.140625" style="9"/>
    <col min="8449" max="8449" width="55.7109375" style="9" customWidth="1"/>
    <col min="8450" max="8451" width="12" style="9" customWidth="1"/>
    <col min="8452" max="8452" width="8.28515625" style="9" customWidth="1"/>
    <col min="8453" max="8453" width="11.7109375" style="9" customWidth="1"/>
    <col min="8454" max="8454" width="11.42578125" style="9" customWidth="1"/>
    <col min="8455" max="8704" width="9.140625" style="9"/>
    <col min="8705" max="8705" width="55.7109375" style="9" customWidth="1"/>
    <col min="8706" max="8707" width="12" style="9" customWidth="1"/>
    <col min="8708" max="8708" width="8.28515625" style="9" customWidth="1"/>
    <col min="8709" max="8709" width="11.7109375" style="9" customWidth="1"/>
    <col min="8710" max="8710" width="11.42578125" style="9" customWidth="1"/>
    <col min="8711" max="8960" width="9.140625" style="9"/>
    <col min="8961" max="8961" width="55.7109375" style="9" customWidth="1"/>
    <col min="8962" max="8963" width="12" style="9" customWidth="1"/>
    <col min="8964" max="8964" width="8.28515625" style="9" customWidth="1"/>
    <col min="8965" max="8965" width="11.7109375" style="9" customWidth="1"/>
    <col min="8966" max="8966" width="11.42578125" style="9" customWidth="1"/>
    <col min="8967" max="9216" width="9.140625" style="9"/>
    <col min="9217" max="9217" width="55.7109375" style="9" customWidth="1"/>
    <col min="9218" max="9219" width="12" style="9" customWidth="1"/>
    <col min="9220" max="9220" width="8.28515625" style="9" customWidth="1"/>
    <col min="9221" max="9221" width="11.7109375" style="9" customWidth="1"/>
    <col min="9222" max="9222" width="11.42578125" style="9" customWidth="1"/>
    <col min="9223" max="9472" width="9.140625" style="9"/>
    <col min="9473" max="9473" width="55.7109375" style="9" customWidth="1"/>
    <col min="9474" max="9475" width="12" style="9" customWidth="1"/>
    <col min="9476" max="9476" width="8.28515625" style="9" customWidth="1"/>
    <col min="9477" max="9477" width="11.7109375" style="9" customWidth="1"/>
    <col min="9478" max="9478" width="11.42578125" style="9" customWidth="1"/>
    <col min="9479" max="9728" width="9.140625" style="9"/>
    <col min="9729" max="9729" width="55.7109375" style="9" customWidth="1"/>
    <col min="9730" max="9731" width="12" style="9" customWidth="1"/>
    <col min="9732" max="9732" width="8.28515625" style="9" customWidth="1"/>
    <col min="9733" max="9733" width="11.7109375" style="9" customWidth="1"/>
    <col min="9734" max="9734" width="11.42578125" style="9" customWidth="1"/>
    <col min="9735" max="9984" width="9.140625" style="9"/>
    <col min="9985" max="9985" width="55.7109375" style="9" customWidth="1"/>
    <col min="9986" max="9987" width="12" style="9" customWidth="1"/>
    <col min="9988" max="9988" width="8.28515625" style="9" customWidth="1"/>
    <col min="9989" max="9989" width="11.7109375" style="9" customWidth="1"/>
    <col min="9990" max="9990" width="11.42578125" style="9" customWidth="1"/>
    <col min="9991" max="10240" width="9.140625" style="9"/>
    <col min="10241" max="10241" width="55.7109375" style="9" customWidth="1"/>
    <col min="10242" max="10243" width="12" style="9" customWidth="1"/>
    <col min="10244" max="10244" width="8.28515625" style="9" customWidth="1"/>
    <col min="10245" max="10245" width="11.7109375" style="9" customWidth="1"/>
    <col min="10246" max="10246" width="11.42578125" style="9" customWidth="1"/>
    <col min="10247" max="10496" width="9.140625" style="9"/>
    <col min="10497" max="10497" width="55.7109375" style="9" customWidth="1"/>
    <col min="10498" max="10499" width="12" style="9" customWidth="1"/>
    <col min="10500" max="10500" width="8.28515625" style="9" customWidth="1"/>
    <col min="10501" max="10501" width="11.7109375" style="9" customWidth="1"/>
    <col min="10502" max="10502" width="11.42578125" style="9" customWidth="1"/>
    <col min="10503" max="10752" width="9.140625" style="9"/>
    <col min="10753" max="10753" width="55.7109375" style="9" customWidth="1"/>
    <col min="10754" max="10755" width="12" style="9" customWidth="1"/>
    <col min="10756" max="10756" width="8.28515625" style="9" customWidth="1"/>
    <col min="10757" max="10757" width="11.7109375" style="9" customWidth="1"/>
    <col min="10758" max="10758" width="11.42578125" style="9" customWidth="1"/>
    <col min="10759" max="11008" width="9.140625" style="9"/>
    <col min="11009" max="11009" width="55.7109375" style="9" customWidth="1"/>
    <col min="11010" max="11011" width="12" style="9" customWidth="1"/>
    <col min="11012" max="11012" width="8.28515625" style="9" customWidth="1"/>
    <col min="11013" max="11013" width="11.7109375" style="9" customWidth="1"/>
    <col min="11014" max="11014" width="11.42578125" style="9" customWidth="1"/>
    <col min="11015" max="11264" width="9.140625" style="9"/>
    <col min="11265" max="11265" width="55.7109375" style="9" customWidth="1"/>
    <col min="11266" max="11267" width="12" style="9" customWidth="1"/>
    <col min="11268" max="11268" width="8.28515625" style="9" customWidth="1"/>
    <col min="11269" max="11269" width="11.7109375" style="9" customWidth="1"/>
    <col min="11270" max="11270" width="11.42578125" style="9" customWidth="1"/>
    <col min="11271" max="11520" width="9.140625" style="9"/>
    <col min="11521" max="11521" width="55.7109375" style="9" customWidth="1"/>
    <col min="11522" max="11523" width="12" style="9" customWidth="1"/>
    <col min="11524" max="11524" width="8.28515625" style="9" customWidth="1"/>
    <col min="11525" max="11525" width="11.7109375" style="9" customWidth="1"/>
    <col min="11526" max="11526" width="11.42578125" style="9" customWidth="1"/>
    <col min="11527" max="11776" width="9.140625" style="9"/>
    <col min="11777" max="11777" width="55.7109375" style="9" customWidth="1"/>
    <col min="11778" max="11779" width="12" style="9" customWidth="1"/>
    <col min="11780" max="11780" width="8.28515625" style="9" customWidth="1"/>
    <col min="11781" max="11781" width="11.7109375" style="9" customWidth="1"/>
    <col min="11782" max="11782" width="11.42578125" style="9" customWidth="1"/>
    <col min="11783" max="12032" width="9.140625" style="9"/>
    <col min="12033" max="12033" width="55.7109375" style="9" customWidth="1"/>
    <col min="12034" max="12035" width="12" style="9" customWidth="1"/>
    <col min="12036" max="12036" width="8.28515625" style="9" customWidth="1"/>
    <col min="12037" max="12037" width="11.7109375" style="9" customWidth="1"/>
    <col min="12038" max="12038" width="11.42578125" style="9" customWidth="1"/>
    <col min="12039" max="12288" width="9.140625" style="9"/>
    <col min="12289" max="12289" width="55.7109375" style="9" customWidth="1"/>
    <col min="12290" max="12291" width="12" style="9" customWidth="1"/>
    <col min="12292" max="12292" width="8.28515625" style="9" customWidth="1"/>
    <col min="12293" max="12293" width="11.7109375" style="9" customWidth="1"/>
    <col min="12294" max="12294" width="11.42578125" style="9" customWidth="1"/>
    <col min="12295" max="12544" width="9.140625" style="9"/>
    <col min="12545" max="12545" width="55.7109375" style="9" customWidth="1"/>
    <col min="12546" max="12547" width="12" style="9" customWidth="1"/>
    <col min="12548" max="12548" width="8.28515625" style="9" customWidth="1"/>
    <col min="12549" max="12549" width="11.7109375" style="9" customWidth="1"/>
    <col min="12550" max="12550" width="11.42578125" style="9" customWidth="1"/>
    <col min="12551" max="12800" width="9.140625" style="9"/>
    <col min="12801" max="12801" width="55.7109375" style="9" customWidth="1"/>
    <col min="12802" max="12803" width="12" style="9" customWidth="1"/>
    <col min="12804" max="12804" width="8.28515625" style="9" customWidth="1"/>
    <col min="12805" max="12805" width="11.7109375" style="9" customWidth="1"/>
    <col min="12806" max="12806" width="11.42578125" style="9" customWidth="1"/>
    <col min="12807" max="13056" width="9.140625" style="9"/>
    <col min="13057" max="13057" width="55.7109375" style="9" customWidth="1"/>
    <col min="13058" max="13059" width="12" style="9" customWidth="1"/>
    <col min="13060" max="13060" width="8.28515625" style="9" customWidth="1"/>
    <col min="13061" max="13061" width="11.7109375" style="9" customWidth="1"/>
    <col min="13062" max="13062" width="11.42578125" style="9" customWidth="1"/>
    <col min="13063" max="13312" width="9.140625" style="9"/>
    <col min="13313" max="13313" width="55.7109375" style="9" customWidth="1"/>
    <col min="13314" max="13315" width="12" style="9" customWidth="1"/>
    <col min="13316" max="13316" width="8.28515625" style="9" customWidth="1"/>
    <col min="13317" max="13317" width="11.7109375" style="9" customWidth="1"/>
    <col min="13318" max="13318" width="11.42578125" style="9" customWidth="1"/>
    <col min="13319" max="13568" width="9.140625" style="9"/>
    <col min="13569" max="13569" width="55.7109375" style="9" customWidth="1"/>
    <col min="13570" max="13571" width="12" style="9" customWidth="1"/>
    <col min="13572" max="13572" width="8.28515625" style="9" customWidth="1"/>
    <col min="13573" max="13573" width="11.7109375" style="9" customWidth="1"/>
    <col min="13574" max="13574" width="11.42578125" style="9" customWidth="1"/>
    <col min="13575" max="13824" width="9.140625" style="9"/>
    <col min="13825" max="13825" width="55.7109375" style="9" customWidth="1"/>
    <col min="13826" max="13827" width="12" style="9" customWidth="1"/>
    <col min="13828" max="13828" width="8.28515625" style="9" customWidth="1"/>
    <col min="13829" max="13829" width="11.7109375" style="9" customWidth="1"/>
    <col min="13830" max="13830" width="11.42578125" style="9" customWidth="1"/>
    <col min="13831" max="14080" width="9.140625" style="9"/>
    <col min="14081" max="14081" width="55.7109375" style="9" customWidth="1"/>
    <col min="14082" max="14083" width="12" style="9" customWidth="1"/>
    <col min="14084" max="14084" width="8.28515625" style="9" customWidth="1"/>
    <col min="14085" max="14085" width="11.7109375" style="9" customWidth="1"/>
    <col min="14086" max="14086" width="11.42578125" style="9" customWidth="1"/>
    <col min="14087" max="14336" width="9.140625" style="9"/>
    <col min="14337" max="14337" width="55.7109375" style="9" customWidth="1"/>
    <col min="14338" max="14339" width="12" style="9" customWidth="1"/>
    <col min="14340" max="14340" width="8.28515625" style="9" customWidth="1"/>
    <col min="14341" max="14341" width="11.7109375" style="9" customWidth="1"/>
    <col min="14342" max="14342" width="11.42578125" style="9" customWidth="1"/>
    <col min="14343" max="14592" width="9.140625" style="9"/>
    <col min="14593" max="14593" width="55.7109375" style="9" customWidth="1"/>
    <col min="14594" max="14595" width="12" style="9" customWidth="1"/>
    <col min="14596" max="14596" width="8.28515625" style="9" customWidth="1"/>
    <col min="14597" max="14597" width="11.7109375" style="9" customWidth="1"/>
    <col min="14598" max="14598" width="11.42578125" style="9" customWidth="1"/>
    <col min="14599" max="14848" width="9.140625" style="9"/>
    <col min="14849" max="14849" width="55.7109375" style="9" customWidth="1"/>
    <col min="14850" max="14851" width="12" style="9" customWidth="1"/>
    <col min="14852" max="14852" width="8.28515625" style="9" customWidth="1"/>
    <col min="14853" max="14853" width="11.7109375" style="9" customWidth="1"/>
    <col min="14854" max="14854" width="11.42578125" style="9" customWidth="1"/>
    <col min="14855" max="15104" width="9.140625" style="9"/>
    <col min="15105" max="15105" width="55.7109375" style="9" customWidth="1"/>
    <col min="15106" max="15107" width="12" style="9" customWidth="1"/>
    <col min="15108" max="15108" width="8.28515625" style="9" customWidth="1"/>
    <col min="15109" max="15109" width="11.7109375" style="9" customWidth="1"/>
    <col min="15110" max="15110" width="11.42578125" style="9" customWidth="1"/>
    <col min="15111" max="15360" width="9.140625" style="9"/>
    <col min="15361" max="15361" width="55.7109375" style="9" customWidth="1"/>
    <col min="15362" max="15363" width="12" style="9" customWidth="1"/>
    <col min="15364" max="15364" width="8.28515625" style="9" customWidth="1"/>
    <col min="15365" max="15365" width="11.7109375" style="9" customWidth="1"/>
    <col min="15366" max="15366" width="11.42578125" style="9" customWidth="1"/>
    <col min="15367" max="15616" width="9.140625" style="9"/>
    <col min="15617" max="15617" width="55.7109375" style="9" customWidth="1"/>
    <col min="15618" max="15619" width="12" style="9" customWidth="1"/>
    <col min="15620" max="15620" width="8.28515625" style="9" customWidth="1"/>
    <col min="15621" max="15621" width="11.7109375" style="9" customWidth="1"/>
    <col min="15622" max="15622" width="11.42578125" style="9" customWidth="1"/>
    <col min="15623" max="15872" width="9.140625" style="9"/>
    <col min="15873" max="15873" width="55.7109375" style="9" customWidth="1"/>
    <col min="15874" max="15875" width="12" style="9" customWidth="1"/>
    <col min="15876" max="15876" width="8.28515625" style="9" customWidth="1"/>
    <col min="15877" max="15877" width="11.7109375" style="9" customWidth="1"/>
    <col min="15878" max="15878" width="11.42578125" style="9" customWidth="1"/>
    <col min="15879" max="16128" width="9.140625" style="9"/>
    <col min="16129" max="16129" width="55.7109375" style="9" customWidth="1"/>
    <col min="16130" max="16131" width="12" style="9" customWidth="1"/>
    <col min="16132" max="16132" width="8.28515625" style="9" customWidth="1"/>
    <col min="16133" max="16133" width="11.7109375" style="9" customWidth="1"/>
    <col min="16134" max="16134" width="11.42578125" style="9" customWidth="1"/>
    <col min="16135" max="16384" width="9.140625" style="9"/>
  </cols>
  <sheetData>
    <row r="1" spans="1:6" s="114" customFormat="1" x14ac:dyDescent="0.3">
      <c r="A1" s="162" t="s">
        <v>250</v>
      </c>
      <c r="B1" s="162"/>
      <c r="C1" s="162"/>
      <c r="D1" s="162"/>
      <c r="E1" s="162"/>
      <c r="F1" s="162"/>
    </row>
    <row r="2" spans="1:6" s="114" customFormat="1" ht="18.75" customHeight="1" x14ac:dyDescent="0.3">
      <c r="A2" s="162" t="s">
        <v>271</v>
      </c>
      <c r="B2" s="162"/>
      <c r="C2" s="162"/>
      <c r="D2" s="162"/>
      <c r="E2" s="162"/>
      <c r="F2" s="162"/>
    </row>
    <row r="3" spans="1:6" s="114" customFormat="1" ht="18.75" customHeight="1" x14ac:dyDescent="0.3">
      <c r="A3" s="162" t="s">
        <v>11</v>
      </c>
      <c r="B3" s="162"/>
      <c r="C3" s="162"/>
      <c r="D3" s="162"/>
      <c r="E3" s="162"/>
      <c r="F3" s="162"/>
    </row>
    <row r="4" spans="1:6" s="114" customFormat="1" x14ac:dyDescent="0.3">
      <c r="A4" s="162" t="s">
        <v>296</v>
      </c>
      <c r="B4" s="162"/>
      <c r="C4" s="162"/>
      <c r="D4" s="162"/>
      <c r="E4" s="162"/>
      <c r="F4" s="162"/>
    </row>
    <row r="5" spans="1:6" s="114" customFormat="1" ht="18.75" customHeight="1" x14ac:dyDescent="0.3">
      <c r="A5" s="162" t="s">
        <v>272</v>
      </c>
      <c r="B5" s="162"/>
      <c r="C5" s="162"/>
      <c r="D5" s="162"/>
      <c r="E5" s="162"/>
      <c r="F5" s="162"/>
    </row>
    <row r="6" spans="1:6" s="114" customFormat="1" ht="18.75" customHeight="1" x14ac:dyDescent="0.3">
      <c r="A6" s="162" t="s">
        <v>11</v>
      </c>
      <c r="B6" s="162"/>
      <c r="C6" s="162"/>
      <c r="D6" s="162"/>
      <c r="E6" s="162"/>
      <c r="F6" s="162"/>
    </row>
    <row r="7" spans="1:6" s="114" customFormat="1" ht="18.75" customHeight="1" x14ac:dyDescent="0.3">
      <c r="A7" s="162" t="s">
        <v>288</v>
      </c>
      <c r="B7" s="162"/>
      <c r="C7" s="162"/>
      <c r="D7" s="162"/>
      <c r="E7" s="162"/>
      <c r="F7" s="162"/>
    </row>
    <row r="8" spans="1:6" x14ac:dyDescent="0.3">
      <c r="A8" s="163"/>
      <c r="B8" s="163"/>
      <c r="C8" s="163"/>
      <c r="D8" s="163"/>
      <c r="E8" s="163"/>
    </row>
    <row r="9" spans="1:6" ht="102.75" customHeight="1" x14ac:dyDescent="0.3">
      <c r="A9" s="164" t="s">
        <v>279</v>
      </c>
      <c r="B9" s="164"/>
      <c r="C9" s="164"/>
      <c r="D9" s="164"/>
      <c r="E9" s="164"/>
      <c r="F9" s="164"/>
    </row>
    <row r="10" spans="1:6" s="12" customFormat="1" ht="15.75" x14ac:dyDescent="0.25">
      <c r="A10" s="166" t="s">
        <v>27</v>
      </c>
      <c r="B10" s="166"/>
      <c r="C10" s="166"/>
      <c r="D10" s="166"/>
      <c r="E10" s="166"/>
      <c r="F10" s="166"/>
    </row>
    <row r="11" spans="1:6" s="12" customFormat="1" ht="15.75" x14ac:dyDescent="0.25">
      <c r="A11" s="167" t="s">
        <v>69</v>
      </c>
      <c r="B11" s="167" t="s">
        <v>70</v>
      </c>
      <c r="C11" s="169" t="s">
        <v>71</v>
      </c>
      <c r="D11" s="167" t="s">
        <v>72</v>
      </c>
      <c r="E11" s="171" t="s">
        <v>73</v>
      </c>
      <c r="F11" s="171"/>
    </row>
    <row r="12" spans="1:6" s="12" customFormat="1" ht="15.75" x14ac:dyDescent="0.25">
      <c r="A12" s="168"/>
      <c r="B12" s="168"/>
      <c r="C12" s="170"/>
      <c r="D12" s="168"/>
      <c r="E12" s="5">
        <v>2018</v>
      </c>
      <c r="F12" s="5">
        <v>2019</v>
      </c>
    </row>
    <row r="13" spans="1:6" s="12" customFormat="1" x14ac:dyDescent="0.3">
      <c r="A13" s="4">
        <v>1</v>
      </c>
      <c r="B13" s="4">
        <v>2</v>
      </c>
      <c r="C13" s="70">
        <v>3</v>
      </c>
      <c r="D13" s="4">
        <v>4</v>
      </c>
      <c r="E13" s="4">
        <v>5</v>
      </c>
      <c r="F13" s="4">
        <v>6</v>
      </c>
    </row>
    <row r="14" spans="1:6" s="12" customFormat="1" x14ac:dyDescent="0.3">
      <c r="A14" s="119" t="s">
        <v>29</v>
      </c>
      <c r="B14" s="115"/>
      <c r="C14" s="116"/>
      <c r="D14" s="116"/>
      <c r="E14" s="67">
        <f>E15+E30+E36+E46+E53+E76</f>
        <v>3552.2000000000003</v>
      </c>
      <c r="F14" s="67">
        <f>F15+F30+F36+F46+F53+F76</f>
        <v>3552.7000000000003</v>
      </c>
    </row>
    <row r="15" spans="1:6" s="12" customFormat="1" ht="25.5" customHeight="1" x14ac:dyDescent="0.3">
      <c r="A15" s="119" t="s">
        <v>74</v>
      </c>
      <c r="B15" s="115" t="s">
        <v>75</v>
      </c>
      <c r="C15" s="116"/>
      <c r="D15" s="116"/>
      <c r="E15" s="67">
        <f>E16+E20+E26</f>
        <v>2023.1</v>
      </c>
      <c r="F15" s="67">
        <f>F16+F20+F26</f>
        <v>2023.1</v>
      </c>
    </row>
    <row r="16" spans="1:6" s="12" customFormat="1" ht="56.25" x14ac:dyDescent="0.3">
      <c r="A16" s="120" t="s">
        <v>240</v>
      </c>
      <c r="B16" s="117" t="s">
        <v>232</v>
      </c>
      <c r="C16" s="118"/>
      <c r="D16" s="118"/>
      <c r="E16" s="60">
        <f t="shared" ref="E16:F18" si="0">E17</f>
        <v>412.9</v>
      </c>
      <c r="F16" s="60">
        <f t="shared" si="0"/>
        <v>412.9</v>
      </c>
    </row>
    <row r="17" spans="1:6" s="12" customFormat="1" ht="98.25" customHeight="1" x14ac:dyDescent="0.3">
      <c r="A17" s="120" t="s">
        <v>274</v>
      </c>
      <c r="B17" s="117" t="s">
        <v>232</v>
      </c>
      <c r="C17" s="115" t="s">
        <v>252</v>
      </c>
      <c r="D17" s="118"/>
      <c r="E17" s="60">
        <f t="shared" si="0"/>
        <v>412.9</v>
      </c>
      <c r="F17" s="60">
        <f t="shared" si="0"/>
        <v>412.9</v>
      </c>
    </row>
    <row r="18" spans="1:6" s="12" customFormat="1" x14ac:dyDescent="0.3">
      <c r="A18" s="120" t="s">
        <v>239</v>
      </c>
      <c r="B18" s="117" t="s">
        <v>232</v>
      </c>
      <c r="C18" s="117" t="s">
        <v>253</v>
      </c>
      <c r="D18" s="118"/>
      <c r="E18" s="60">
        <f t="shared" si="0"/>
        <v>412.9</v>
      </c>
      <c r="F18" s="60">
        <f t="shared" si="0"/>
        <v>412.9</v>
      </c>
    </row>
    <row r="19" spans="1:6" s="12" customFormat="1" ht="96.75" customHeight="1" x14ac:dyDescent="0.3">
      <c r="A19" s="120" t="s">
        <v>77</v>
      </c>
      <c r="B19" s="117" t="s">
        <v>232</v>
      </c>
      <c r="C19" s="117" t="s">
        <v>253</v>
      </c>
      <c r="D19" s="118">
        <v>100</v>
      </c>
      <c r="E19" s="60">
        <v>412.9</v>
      </c>
      <c r="F19" s="60">
        <v>412.9</v>
      </c>
    </row>
    <row r="20" spans="1:6" s="12" customFormat="1" ht="78" customHeight="1" x14ac:dyDescent="0.3">
      <c r="A20" s="120" t="s">
        <v>80</v>
      </c>
      <c r="B20" s="117" t="s">
        <v>81</v>
      </c>
      <c r="C20" s="118"/>
      <c r="D20" s="118"/>
      <c r="E20" s="60">
        <f>E21</f>
        <v>1609.2</v>
      </c>
      <c r="F20" s="60">
        <f>F21</f>
        <v>1609.2</v>
      </c>
    </row>
    <row r="21" spans="1:6" s="12" customFormat="1" ht="98.25" customHeight="1" x14ac:dyDescent="0.3">
      <c r="A21" s="120" t="s">
        <v>275</v>
      </c>
      <c r="B21" s="117" t="s">
        <v>81</v>
      </c>
      <c r="C21" s="115" t="s">
        <v>252</v>
      </c>
      <c r="D21" s="118"/>
      <c r="E21" s="60">
        <f>E22</f>
        <v>1609.2</v>
      </c>
      <c r="F21" s="60">
        <f>F22</f>
        <v>1609.2</v>
      </c>
    </row>
    <row r="22" spans="1:6" s="12" customFormat="1" ht="37.5" x14ac:dyDescent="0.3">
      <c r="A22" s="120" t="s">
        <v>76</v>
      </c>
      <c r="B22" s="117" t="s">
        <v>81</v>
      </c>
      <c r="C22" s="117" t="s">
        <v>254</v>
      </c>
      <c r="D22" s="118"/>
      <c r="E22" s="60">
        <f>E23+E24+E25</f>
        <v>1609.2</v>
      </c>
      <c r="F22" s="60">
        <f>F23+F24+F25</f>
        <v>1609.2</v>
      </c>
    </row>
    <row r="23" spans="1:6" s="12" customFormat="1" ht="97.5" customHeight="1" x14ac:dyDescent="0.3">
      <c r="A23" s="120" t="s">
        <v>77</v>
      </c>
      <c r="B23" s="117" t="s">
        <v>81</v>
      </c>
      <c r="C23" s="117" t="s">
        <v>254</v>
      </c>
      <c r="D23" s="118">
        <v>100</v>
      </c>
      <c r="E23" s="60">
        <v>636</v>
      </c>
      <c r="F23" s="60">
        <v>636</v>
      </c>
    </row>
    <row r="24" spans="1:6" s="12" customFormat="1" ht="37.5" x14ac:dyDescent="0.3">
      <c r="A24" s="120" t="s">
        <v>78</v>
      </c>
      <c r="B24" s="117" t="s">
        <v>81</v>
      </c>
      <c r="C24" s="117" t="s">
        <v>254</v>
      </c>
      <c r="D24" s="118">
        <v>200</v>
      </c>
      <c r="E24" s="60">
        <v>901</v>
      </c>
      <c r="F24" s="60">
        <v>901</v>
      </c>
    </row>
    <row r="25" spans="1:6" s="12" customFormat="1" x14ac:dyDescent="0.3">
      <c r="A25" s="120" t="s">
        <v>79</v>
      </c>
      <c r="B25" s="117" t="s">
        <v>81</v>
      </c>
      <c r="C25" s="117" t="s">
        <v>254</v>
      </c>
      <c r="D25" s="118">
        <v>800</v>
      </c>
      <c r="E25" s="60">
        <v>72.2</v>
      </c>
      <c r="F25" s="60">
        <v>72.2</v>
      </c>
    </row>
    <row r="26" spans="1:6" x14ac:dyDescent="0.3">
      <c r="A26" s="119" t="s">
        <v>82</v>
      </c>
      <c r="B26" s="115" t="s">
        <v>83</v>
      </c>
      <c r="C26" s="116"/>
      <c r="D26" s="116"/>
      <c r="E26" s="67">
        <f t="shared" ref="E26:F28" si="1">E27</f>
        <v>1</v>
      </c>
      <c r="F26" s="67">
        <f t="shared" si="1"/>
        <v>1</v>
      </c>
    </row>
    <row r="27" spans="1:6" x14ac:dyDescent="0.3">
      <c r="A27" s="120" t="s">
        <v>84</v>
      </c>
      <c r="B27" s="117" t="s">
        <v>83</v>
      </c>
      <c r="C27" s="116">
        <v>9900000000</v>
      </c>
      <c r="D27" s="118"/>
      <c r="E27" s="60">
        <f t="shared" si="1"/>
        <v>1</v>
      </c>
      <c r="F27" s="60">
        <f t="shared" si="1"/>
        <v>1</v>
      </c>
    </row>
    <row r="28" spans="1:6" x14ac:dyDescent="0.3">
      <c r="A28" s="120" t="s">
        <v>85</v>
      </c>
      <c r="B28" s="117" t="s">
        <v>83</v>
      </c>
      <c r="C28" s="118">
        <v>9900007500</v>
      </c>
      <c r="D28" s="118"/>
      <c r="E28" s="60">
        <f t="shared" si="1"/>
        <v>1</v>
      </c>
      <c r="F28" s="60">
        <f t="shared" si="1"/>
        <v>1</v>
      </c>
    </row>
    <row r="29" spans="1:6" x14ac:dyDescent="0.3">
      <c r="A29" s="120" t="s">
        <v>79</v>
      </c>
      <c r="B29" s="117" t="s">
        <v>83</v>
      </c>
      <c r="C29" s="118">
        <v>9900007500</v>
      </c>
      <c r="D29" s="118">
        <v>800</v>
      </c>
      <c r="E29" s="60">
        <v>1</v>
      </c>
      <c r="F29" s="60">
        <v>1</v>
      </c>
    </row>
    <row r="30" spans="1:6" x14ac:dyDescent="0.3">
      <c r="A30" s="119" t="s">
        <v>222</v>
      </c>
      <c r="B30" s="115" t="s">
        <v>233</v>
      </c>
      <c r="C30" s="116"/>
      <c r="D30" s="116"/>
      <c r="E30" s="67">
        <f t="shared" ref="E30:F32" si="2">E31</f>
        <v>70</v>
      </c>
      <c r="F30" s="67">
        <f t="shared" si="2"/>
        <v>70</v>
      </c>
    </row>
    <row r="31" spans="1:6" ht="24.75" customHeight="1" x14ac:dyDescent="0.3">
      <c r="A31" s="120" t="s">
        <v>223</v>
      </c>
      <c r="B31" s="117" t="s">
        <v>234</v>
      </c>
      <c r="C31" s="118"/>
      <c r="D31" s="118"/>
      <c r="E31" s="60">
        <f t="shared" si="2"/>
        <v>70</v>
      </c>
      <c r="F31" s="60">
        <f t="shared" si="2"/>
        <v>70</v>
      </c>
    </row>
    <row r="32" spans="1:6" x14ac:dyDescent="0.3">
      <c r="A32" s="120" t="s">
        <v>84</v>
      </c>
      <c r="B32" s="117" t="s">
        <v>234</v>
      </c>
      <c r="C32" s="116">
        <v>9900000000</v>
      </c>
      <c r="D32" s="118"/>
      <c r="E32" s="60">
        <f t="shared" si="2"/>
        <v>70</v>
      </c>
      <c r="F32" s="60">
        <f t="shared" si="2"/>
        <v>70</v>
      </c>
    </row>
    <row r="33" spans="1:6" ht="75" x14ac:dyDescent="0.3">
      <c r="A33" s="120" t="s">
        <v>224</v>
      </c>
      <c r="B33" s="117" t="s">
        <v>234</v>
      </c>
      <c r="C33" s="118">
        <v>9900051180</v>
      </c>
      <c r="D33" s="118"/>
      <c r="E33" s="60">
        <f>E34+E35</f>
        <v>70</v>
      </c>
      <c r="F33" s="60">
        <f>F34+F35</f>
        <v>70</v>
      </c>
    </row>
    <row r="34" spans="1:6" x14ac:dyDescent="0.3">
      <c r="A34" s="120" t="s">
        <v>102</v>
      </c>
      <c r="B34" s="117" t="s">
        <v>234</v>
      </c>
      <c r="C34" s="118">
        <v>9900051180</v>
      </c>
      <c r="D34" s="118">
        <v>100</v>
      </c>
      <c r="E34" s="60">
        <v>67.5</v>
      </c>
      <c r="F34" s="60">
        <v>67.5</v>
      </c>
    </row>
    <row r="35" spans="1:6" ht="37.5" x14ac:dyDescent="0.3">
      <c r="A35" s="120" t="s">
        <v>78</v>
      </c>
      <c r="B35" s="117" t="s">
        <v>234</v>
      </c>
      <c r="C35" s="118">
        <v>9900051180</v>
      </c>
      <c r="D35" s="118">
        <v>200</v>
      </c>
      <c r="E35" s="60">
        <v>2.5</v>
      </c>
      <c r="F35" s="60">
        <v>2.5</v>
      </c>
    </row>
    <row r="36" spans="1:6" ht="56.25" x14ac:dyDescent="0.3">
      <c r="A36" s="119" t="s">
        <v>225</v>
      </c>
      <c r="B36" s="115" t="s">
        <v>238</v>
      </c>
      <c r="C36" s="116"/>
      <c r="D36" s="116"/>
      <c r="E36" s="67">
        <f>E37+E41</f>
        <v>344.20000000000005</v>
      </c>
      <c r="F36" s="67">
        <f>F37+F41</f>
        <v>344.20000000000005</v>
      </c>
    </row>
    <row r="37" spans="1:6" ht="75" hidden="1" x14ac:dyDescent="0.3">
      <c r="A37" s="120" t="s">
        <v>226</v>
      </c>
      <c r="B37" s="117" t="s">
        <v>235</v>
      </c>
      <c r="C37" s="118"/>
      <c r="D37" s="118"/>
      <c r="E37" s="60">
        <f t="shared" ref="E37:F39" si="3">E38</f>
        <v>0</v>
      </c>
      <c r="F37" s="60">
        <f t="shared" si="3"/>
        <v>0</v>
      </c>
    </row>
    <row r="38" spans="1:6" ht="131.25" hidden="1" x14ac:dyDescent="0.3">
      <c r="A38" s="120" t="s">
        <v>280</v>
      </c>
      <c r="B38" s="117" t="s">
        <v>235</v>
      </c>
      <c r="C38" s="118">
        <v>1600000</v>
      </c>
      <c r="D38" s="118"/>
      <c r="E38" s="60">
        <f t="shared" si="3"/>
        <v>0</v>
      </c>
      <c r="F38" s="60">
        <f t="shared" si="3"/>
        <v>0</v>
      </c>
    </row>
    <row r="39" spans="1:6" ht="37.5" hidden="1" x14ac:dyDescent="0.3">
      <c r="A39" s="120" t="s">
        <v>227</v>
      </c>
      <c r="B39" s="117" t="s">
        <v>235</v>
      </c>
      <c r="C39" s="118">
        <v>1602191</v>
      </c>
      <c r="D39" s="118"/>
      <c r="E39" s="60">
        <f t="shared" si="3"/>
        <v>0</v>
      </c>
      <c r="F39" s="60">
        <f t="shared" si="3"/>
        <v>0</v>
      </c>
    </row>
    <row r="40" spans="1:6" ht="37.5" hidden="1" x14ac:dyDescent="0.3">
      <c r="A40" s="120" t="s">
        <v>78</v>
      </c>
      <c r="B40" s="117" t="s">
        <v>235</v>
      </c>
      <c r="C40" s="118">
        <v>1602191</v>
      </c>
      <c r="D40" s="118">
        <v>200</v>
      </c>
      <c r="E40" s="60"/>
      <c r="F40" s="60"/>
    </row>
    <row r="41" spans="1:6" x14ac:dyDescent="0.3">
      <c r="A41" s="120" t="s">
        <v>228</v>
      </c>
      <c r="B41" s="117" t="s">
        <v>236</v>
      </c>
      <c r="C41" s="118"/>
      <c r="D41" s="118"/>
      <c r="E41" s="60">
        <f>E42</f>
        <v>344.20000000000005</v>
      </c>
      <c r="F41" s="60">
        <f>F42</f>
        <v>344.20000000000005</v>
      </c>
    </row>
    <row r="42" spans="1:6" ht="93.75" x14ac:dyDescent="0.3">
      <c r="A42" s="120" t="s">
        <v>276</v>
      </c>
      <c r="B42" s="117" t="s">
        <v>236</v>
      </c>
      <c r="C42" s="116">
        <v>2100000000</v>
      </c>
      <c r="D42" s="118"/>
      <c r="E42" s="60">
        <f>E43</f>
        <v>344.20000000000005</v>
      </c>
      <c r="F42" s="60">
        <f>F43</f>
        <v>344.20000000000005</v>
      </c>
    </row>
    <row r="43" spans="1:6" ht="37.5" x14ac:dyDescent="0.3">
      <c r="A43" s="120" t="s">
        <v>229</v>
      </c>
      <c r="B43" s="117" t="s">
        <v>236</v>
      </c>
      <c r="C43" s="118">
        <v>2100003150</v>
      </c>
      <c r="D43" s="118"/>
      <c r="E43" s="60">
        <f>E44+E45</f>
        <v>344.20000000000005</v>
      </c>
      <c r="F43" s="60">
        <f>F44+F45</f>
        <v>344.20000000000005</v>
      </c>
    </row>
    <row r="44" spans="1:6" ht="96.75" customHeight="1" x14ac:dyDescent="0.3">
      <c r="A44" s="120" t="s">
        <v>77</v>
      </c>
      <c r="B44" s="117" t="s">
        <v>236</v>
      </c>
      <c r="C44" s="118">
        <v>2100003150</v>
      </c>
      <c r="D44" s="118">
        <v>100</v>
      </c>
      <c r="E44" s="60">
        <v>230.3</v>
      </c>
      <c r="F44" s="60">
        <v>230.3</v>
      </c>
    </row>
    <row r="45" spans="1:6" ht="37.5" x14ac:dyDescent="0.3">
      <c r="A45" s="120" t="s">
        <v>78</v>
      </c>
      <c r="B45" s="117" t="s">
        <v>236</v>
      </c>
      <c r="C45" s="118">
        <v>2100003150</v>
      </c>
      <c r="D45" s="118">
        <v>200</v>
      </c>
      <c r="E45" s="60">
        <v>113.9</v>
      </c>
      <c r="F45" s="60">
        <v>113.9</v>
      </c>
    </row>
    <row r="46" spans="1:6" x14ac:dyDescent="0.3">
      <c r="A46" s="119" t="s">
        <v>86</v>
      </c>
      <c r="B46" s="115" t="s">
        <v>87</v>
      </c>
      <c r="C46" s="116"/>
      <c r="D46" s="116"/>
      <c r="E46" s="67">
        <f>E47</f>
        <v>110</v>
      </c>
      <c r="F46" s="67">
        <f>F47</f>
        <v>110</v>
      </c>
    </row>
    <row r="47" spans="1:6" x14ac:dyDescent="0.3">
      <c r="A47" s="120" t="s">
        <v>230</v>
      </c>
      <c r="B47" s="117" t="s">
        <v>88</v>
      </c>
      <c r="C47" s="118"/>
      <c r="D47" s="118"/>
      <c r="E47" s="60">
        <f>E48</f>
        <v>110</v>
      </c>
      <c r="F47" s="60">
        <f>F48</f>
        <v>110</v>
      </c>
    </row>
    <row r="48" spans="1:6" ht="79.5" customHeight="1" x14ac:dyDescent="0.3">
      <c r="A48" s="120" t="s">
        <v>277</v>
      </c>
      <c r="B48" s="117" t="s">
        <v>88</v>
      </c>
      <c r="C48" s="116">
        <v>2100000000</v>
      </c>
      <c r="D48" s="118"/>
      <c r="E48" s="60">
        <f>E49+E51</f>
        <v>110</v>
      </c>
      <c r="F48" s="60">
        <f>F49+F51</f>
        <v>110</v>
      </c>
    </row>
    <row r="49" spans="1:6" x14ac:dyDescent="0.3">
      <c r="A49" s="120" t="s">
        <v>230</v>
      </c>
      <c r="B49" s="117" t="s">
        <v>88</v>
      </c>
      <c r="C49" s="118">
        <v>2100003150</v>
      </c>
      <c r="D49" s="118"/>
      <c r="E49" s="60">
        <f>E50</f>
        <v>110</v>
      </c>
      <c r="F49" s="60">
        <f>F50</f>
        <v>110</v>
      </c>
    </row>
    <row r="50" spans="1:6" ht="37.5" x14ac:dyDescent="0.3">
      <c r="A50" s="120" t="s">
        <v>78</v>
      </c>
      <c r="B50" s="117" t="s">
        <v>88</v>
      </c>
      <c r="C50" s="118">
        <v>2100003150</v>
      </c>
      <c r="D50" s="118">
        <v>200</v>
      </c>
      <c r="E50" s="60">
        <v>110</v>
      </c>
      <c r="F50" s="60">
        <v>110</v>
      </c>
    </row>
    <row r="51" spans="1:6" ht="93.75" hidden="1" x14ac:dyDescent="0.3">
      <c r="A51" s="120" t="s">
        <v>237</v>
      </c>
      <c r="B51" s="117" t="s">
        <v>88</v>
      </c>
      <c r="C51" s="118">
        <v>21000074040</v>
      </c>
      <c r="D51" s="118"/>
      <c r="E51" s="60"/>
      <c r="F51" s="60"/>
    </row>
    <row r="52" spans="1:6" ht="37.5" hidden="1" x14ac:dyDescent="0.3">
      <c r="A52" s="120" t="s">
        <v>78</v>
      </c>
      <c r="B52" s="117" t="s">
        <v>88</v>
      </c>
      <c r="C52" s="118">
        <v>21000074040</v>
      </c>
      <c r="D52" s="118">
        <v>200</v>
      </c>
      <c r="E52" s="60"/>
      <c r="F52" s="60"/>
    </row>
    <row r="53" spans="1:6" ht="37.5" x14ac:dyDescent="0.3">
      <c r="A53" s="119" t="s">
        <v>89</v>
      </c>
      <c r="B53" s="115" t="s">
        <v>90</v>
      </c>
      <c r="C53" s="116"/>
      <c r="D53" s="116"/>
      <c r="E53" s="67">
        <f>E54+E58+E62+E74</f>
        <v>916.1</v>
      </c>
      <c r="F53" s="67">
        <f>F54+F58+F62+F74</f>
        <v>827.8</v>
      </c>
    </row>
    <row r="54" spans="1:6" ht="96.75" customHeight="1" x14ac:dyDescent="0.3">
      <c r="A54" s="120" t="s">
        <v>278</v>
      </c>
      <c r="B54" s="117" t="s">
        <v>92</v>
      </c>
      <c r="C54" s="116">
        <v>2000000000</v>
      </c>
      <c r="D54" s="118"/>
      <c r="E54" s="60">
        <f t="shared" ref="E54:F56" si="4">E55</f>
        <v>0</v>
      </c>
      <c r="F54" s="60">
        <f t="shared" si="4"/>
        <v>0</v>
      </c>
    </row>
    <row r="55" spans="1:6" x14ac:dyDescent="0.3">
      <c r="A55" s="120" t="s">
        <v>91</v>
      </c>
      <c r="B55" s="117" t="s">
        <v>92</v>
      </c>
      <c r="C55" s="118">
        <v>2000003610</v>
      </c>
      <c r="D55" s="118"/>
      <c r="E55" s="60">
        <f t="shared" si="4"/>
        <v>0</v>
      </c>
      <c r="F55" s="60">
        <f t="shared" si="4"/>
        <v>0</v>
      </c>
    </row>
    <row r="56" spans="1:6" ht="37.5" x14ac:dyDescent="0.3">
      <c r="A56" s="120" t="s">
        <v>231</v>
      </c>
      <c r="B56" s="117" t="s">
        <v>92</v>
      </c>
      <c r="C56" s="118">
        <v>2000003610</v>
      </c>
      <c r="D56" s="118"/>
      <c r="E56" s="60">
        <f t="shared" si="4"/>
        <v>0</v>
      </c>
      <c r="F56" s="60">
        <f t="shared" si="4"/>
        <v>0</v>
      </c>
    </row>
    <row r="57" spans="1:6" ht="37.5" x14ac:dyDescent="0.3">
      <c r="A57" s="120" t="s">
        <v>78</v>
      </c>
      <c r="B57" s="117" t="s">
        <v>92</v>
      </c>
      <c r="C57" s="118">
        <v>2000003610</v>
      </c>
      <c r="D57" s="118">
        <v>200</v>
      </c>
      <c r="E57" s="60"/>
      <c r="F57" s="60"/>
    </row>
    <row r="58" spans="1:6" x14ac:dyDescent="0.3">
      <c r="A58" s="120" t="s">
        <v>93</v>
      </c>
      <c r="B58" s="117" t="s">
        <v>94</v>
      </c>
      <c r="C58" s="118">
        <v>2000003560</v>
      </c>
      <c r="D58" s="118"/>
      <c r="E58" s="60">
        <f>E59</f>
        <v>16</v>
      </c>
      <c r="F58" s="60">
        <f>F59</f>
        <v>16</v>
      </c>
    </row>
    <row r="59" spans="1:6" x14ac:dyDescent="0.3">
      <c r="A59" s="120" t="s">
        <v>109</v>
      </c>
      <c r="B59" s="117" t="s">
        <v>94</v>
      </c>
      <c r="C59" s="118">
        <v>2000003560</v>
      </c>
      <c r="D59" s="118"/>
      <c r="E59" s="60">
        <f>E60+E61</f>
        <v>16</v>
      </c>
      <c r="F59" s="60">
        <f>F60+F61</f>
        <v>16</v>
      </c>
    </row>
    <row r="60" spans="1:6" ht="37.5" x14ac:dyDescent="0.3">
      <c r="A60" s="120" t="s">
        <v>78</v>
      </c>
      <c r="B60" s="117" t="s">
        <v>94</v>
      </c>
      <c r="C60" s="118">
        <v>2000003560</v>
      </c>
      <c r="D60" s="118">
        <v>200</v>
      </c>
      <c r="E60" s="60">
        <v>16</v>
      </c>
      <c r="F60" s="60">
        <v>16</v>
      </c>
    </row>
    <row r="61" spans="1:6" x14ac:dyDescent="0.3">
      <c r="A61" s="120" t="s">
        <v>79</v>
      </c>
      <c r="B61" s="117" t="s">
        <v>94</v>
      </c>
      <c r="C61" s="118">
        <v>2000003560</v>
      </c>
      <c r="D61" s="118">
        <v>800</v>
      </c>
      <c r="E61" s="60"/>
      <c r="F61" s="60"/>
    </row>
    <row r="62" spans="1:6" x14ac:dyDescent="0.3">
      <c r="A62" s="120" t="s">
        <v>95</v>
      </c>
      <c r="B62" s="117" t="s">
        <v>96</v>
      </c>
      <c r="C62" s="118"/>
      <c r="D62" s="118"/>
      <c r="E62" s="60">
        <f>E63+E66</f>
        <v>400.1</v>
      </c>
      <c r="F62" s="60">
        <f>F63+F66</f>
        <v>311.79999999999995</v>
      </c>
    </row>
    <row r="63" spans="1:6" ht="93.75" hidden="1" x14ac:dyDescent="0.3">
      <c r="A63" s="120" t="s">
        <v>237</v>
      </c>
      <c r="B63" s="117" t="s">
        <v>96</v>
      </c>
      <c r="C63" s="118">
        <v>2000074040</v>
      </c>
      <c r="D63" s="118"/>
      <c r="E63" s="60"/>
      <c r="F63" s="60"/>
    </row>
    <row r="64" spans="1:6" ht="37.5" hidden="1" x14ac:dyDescent="0.3">
      <c r="A64" s="120" t="s">
        <v>78</v>
      </c>
      <c r="B64" s="117" t="s">
        <v>96</v>
      </c>
      <c r="C64" s="118">
        <v>2000074040</v>
      </c>
      <c r="D64" s="118">
        <v>200</v>
      </c>
      <c r="E64" s="60"/>
      <c r="F64" s="60"/>
    </row>
    <row r="65" spans="1:6" hidden="1" x14ac:dyDescent="0.3">
      <c r="A65" s="120"/>
      <c r="B65" s="117"/>
      <c r="C65" s="118"/>
      <c r="D65" s="118"/>
      <c r="E65" s="60"/>
      <c r="F65" s="60"/>
    </row>
    <row r="66" spans="1:6" ht="37.5" x14ac:dyDescent="0.3">
      <c r="A66" s="120" t="s">
        <v>97</v>
      </c>
      <c r="B66" s="117" t="s">
        <v>96</v>
      </c>
      <c r="C66" s="118">
        <v>2000006050</v>
      </c>
      <c r="D66" s="118"/>
      <c r="E66" s="60">
        <f>E67+E68</f>
        <v>400.1</v>
      </c>
      <c r="F66" s="60">
        <f>F67+F68</f>
        <v>311.79999999999995</v>
      </c>
    </row>
    <row r="67" spans="1:6" ht="98.25" customHeight="1" x14ac:dyDescent="0.3">
      <c r="A67" s="120" t="s">
        <v>77</v>
      </c>
      <c r="B67" s="117" t="s">
        <v>96</v>
      </c>
      <c r="C67" s="118">
        <v>2000006050</v>
      </c>
      <c r="D67" s="118">
        <v>100</v>
      </c>
      <c r="E67" s="60">
        <v>127.6</v>
      </c>
      <c r="F67" s="60">
        <v>127.6</v>
      </c>
    </row>
    <row r="68" spans="1:6" ht="36" customHeight="1" x14ac:dyDescent="0.3">
      <c r="A68" s="120" t="s">
        <v>78</v>
      </c>
      <c r="B68" s="117" t="s">
        <v>96</v>
      </c>
      <c r="C68" s="118">
        <v>2000006050</v>
      </c>
      <c r="D68" s="118">
        <v>200</v>
      </c>
      <c r="E68" s="60">
        <v>272.5</v>
      </c>
      <c r="F68" s="60">
        <v>184.2</v>
      </c>
    </row>
    <row r="69" spans="1:6" ht="93" hidden="1" customHeight="1" x14ac:dyDescent="0.3">
      <c r="A69" s="15" t="s">
        <v>98</v>
      </c>
      <c r="B69" s="13" t="s">
        <v>99</v>
      </c>
      <c r="C69" s="116"/>
      <c r="D69" s="116"/>
      <c r="E69" s="67">
        <f t="shared" ref="E69:F72" si="5">E70</f>
        <v>0</v>
      </c>
      <c r="F69" s="67">
        <f t="shared" si="5"/>
        <v>0</v>
      </c>
    </row>
    <row r="70" spans="1:6" ht="37.5" hidden="1" x14ac:dyDescent="0.3">
      <c r="A70" s="45" t="s">
        <v>247</v>
      </c>
      <c r="B70" s="14" t="s">
        <v>100</v>
      </c>
      <c r="C70" s="118"/>
      <c r="D70" s="118"/>
      <c r="E70" s="60">
        <f t="shared" si="5"/>
        <v>0</v>
      </c>
      <c r="F70" s="60">
        <f t="shared" si="5"/>
        <v>0</v>
      </c>
    </row>
    <row r="71" spans="1:6" ht="112.5" hidden="1" x14ac:dyDescent="0.3">
      <c r="A71" s="45" t="s">
        <v>281</v>
      </c>
      <c r="B71" s="14" t="s">
        <v>100</v>
      </c>
      <c r="C71" s="13" t="s">
        <v>256</v>
      </c>
      <c r="D71" s="14"/>
      <c r="E71" s="60">
        <f t="shared" si="5"/>
        <v>0</v>
      </c>
      <c r="F71" s="60">
        <f t="shared" si="5"/>
        <v>0</v>
      </c>
    </row>
    <row r="72" spans="1:6" ht="37.5" hidden="1" x14ac:dyDescent="0.3">
      <c r="A72" s="45" t="s">
        <v>101</v>
      </c>
      <c r="B72" s="14" t="s">
        <v>100</v>
      </c>
      <c r="C72" s="14" t="s">
        <v>255</v>
      </c>
      <c r="D72" s="14"/>
      <c r="E72" s="60">
        <f t="shared" si="5"/>
        <v>0</v>
      </c>
      <c r="F72" s="60">
        <f t="shared" si="5"/>
        <v>0</v>
      </c>
    </row>
    <row r="73" spans="1:6" hidden="1" x14ac:dyDescent="0.3">
      <c r="A73" s="45" t="s">
        <v>102</v>
      </c>
      <c r="B73" s="14" t="s">
        <v>100</v>
      </c>
      <c r="C73" s="14" t="s">
        <v>255</v>
      </c>
      <c r="D73" s="14" t="s">
        <v>103</v>
      </c>
      <c r="E73" s="60"/>
      <c r="F73" s="60"/>
    </row>
    <row r="74" spans="1:6" s="51" customFormat="1" ht="31.5" x14ac:dyDescent="0.3">
      <c r="A74" s="131" t="s">
        <v>295</v>
      </c>
      <c r="B74" s="122" t="s">
        <v>294</v>
      </c>
      <c r="C74" s="123">
        <v>2000074040</v>
      </c>
      <c r="D74" s="123"/>
      <c r="E74" s="58">
        <f>E75</f>
        <v>500</v>
      </c>
      <c r="F74" s="58">
        <f>F75</f>
        <v>500</v>
      </c>
    </row>
    <row r="75" spans="1:6" s="51" customFormat="1" ht="37.5" x14ac:dyDescent="0.3">
      <c r="A75" s="124" t="s">
        <v>78</v>
      </c>
      <c r="B75" s="122" t="s">
        <v>294</v>
      </c>
      <c r="C75" s="123">
        <v>2000074040</v>
      </c>
      <c r="D75" s="123">
        <v>200</v>
      </c>
      <c r="E75" s="58">
        <v>500</v>
      </c>
      <c r="F75" s="58">
        <v>500</v>
      </c>
    </row>
    <row r="76" spans="1:6" s="66" customFormat="1" x14ac:dyDescent="0.3">
      <c r="A76" s="15" t="s">
        <v>105</v>
      </c>
      <c r="B76" s="61">
        <v>9999</v>
      </c>
      <c r="C76" s="61">
        <v>999999999</v>
      </c>
      <c r="D76" s="61"/>
      <c r="E76" s="132">
        <f>E77</f>
        <v>88.8</v>
      </c>
      <c r="F76" s="132">
        <f>F77</f>
        <v>177.6</v>
      </c>
    </row>
    <row r="77" spans="1:6" s="62" customFormat="1" x14ac:dyDescent="0.3">
      <c r="A77" s="45" t="s">
        <v>106</v>
      </c>
      <c r="B77" s="63">
        <v>9999</v>
      </c>
      <c r="C77" s="63">
        <v>999999999</v>
      </c>
      <c r="D77" s="63">
        <v>999</v>
      </c>
      <c r="E77" s="133">
        <v>88.8</v>
      </c>
      <c r="F77" s="133">
        <v>177.6</v>
      </c>
    </row>
  </sheetData>
  <mergeCells count="15">
    <mergeCell ref="A7:F7"/>
    <mergeCell ref="A8:E8"/>
    <mergeCell ref="A9:F9"/>
    <mergeCell ref="A10:F10"/>
    <mergeCell ref="A11:A12"/>
    <mergeCell ref="B11:B12"/>
    <mergeCell ref="C11:C12"/>
    <mergeCell ref="D11:D12"/>
    <mergeCell ref="E11:F11"/>
    <mergeCell ref="A6:F6"/>
    <mergeCell ref="A1:F1"/>
    <mergeCell ref="A2:F2"/>
    <mergeCell ref="A3:F3"/>
    <mergeCell ref="A4:F4"/>
    <mergeCell ref="A5:F5"/>
  </mergeCells>
  <pageMargins left="0.82677165354330717" right="0.23622047244094491" top="0.27559055118110237" bottom="0.19685039370078741" header="0.27559055118110237" footer="0.51181102362204722"/>
  <pageSetup paperSize="9" scale="82" fitToHeight="5"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8"/>
  <sheetViews>
    <sheetView zoomScale="80" zoomScaleNormal="80" workbookViewId="0">
      <selection activeCell="B5" sqref="B5"/>
    </sheetView>
  </sheetViews>
  <sheetFormatPr defaultRowHeight="15.75" x14ac:dyDescent="0.25"/>
  <cols>
    <col min="1" max="1" width="55.7109375" style="12" customWidth="1"/>
    <col min="2" max="2" width="18.28515625" style="9" customWidth="1"/>
    <col min="3" max="3" width="8.28515625" style="9" customWidth="1"/>
    <col min="4" max="4" width="13.28515625" style="9" customWidth="1"/>
    <col min="5" max="254" width="9.140625" style="9"/>
    <col min="255" max="255" width="55.7109375" style="9" customWidth="1"/>
    <col min="256" max="256" width="12" style="9" customWidth="1"/>
    <col min="257" max="257" width="8.28515625" style="9" customWidth="1"/>
    <col min="258" max="258" width="11.7109375" style="9" customWidth="1"/>
    <col min="259" max="259" width="9.5703125" style="9" bestFit="1" customWidth="1"/>
    <col min="260" max="510" width="9.140625" style="9"/>
    <col min="511" max="511" width="55.7109375" style="9" customWidth="1"/>
    <col min="512" max="512" width="12" style="9" customWidth="1"/>
    <col min="513" max="513" width="8.28515625" style="9" customWidth="1"/>
    <col min="514" max="514" width="11.7109375" style="9" customWidth="1"/>
    <col min="515" max="515" width="9.5703125" style="9" bestFit="1" customWidth="1"/>
    <col min="516" max="766" width="9.140625" style="9"/>
    <col min="767" max="767" width="55.7109375" style="9" customWidth="1"/>
    <col min="768" max="768" width="12" style="9" customWidth="1"/>
    <col min="769" max="769" width="8.28515625" style="9" customWidth="1"/>
    <col min="770" max="770" width="11.7109375" style="9" customWidth="1"/>
    <col min="771" max="771" width="9.5703125" style="9" bestFit="1" customWidth="1"/>
    <col min="772" max="1022" width="9.140625" style="9"/>
    <col min="1023" max="1023" width="55.7109375" style="9" customWidth="1"/>
    <col min="1024" max="1024" width="12" style="9" customWidth="1"/>
    <col min="1025" max="1025" width="8.28515625" style="9" customWidth="1"/>
    <col min="1026" max="1026" width="11.7109375" style="9" customWidth="1"/>
    <col min="1027" max="1027" width="9.5703125" style="9" bestFit="1" customWidth="1"/>
    <col min="1028" max="1278" width="9.140625" style="9"/>
    <col min="1279" max="1279" width="55.7109375" style="9" customWidth="1"/>
    <col min="1280" max="1280" width="12" style="9" customWidth="1"/>
    <col min="1281" max="1281" width="8.28515625" style="9" customWidth="1"/>
    <col min="1282" max="1282" width="11.7109375" style="9" customWidth="1"/>
    <col min="1283" max="1283" width="9.5703125" style="9" bestFit="1" customWidth="1"/>
    <col min="1284" max="1534" width="9.140625" style="9"/>
    <col min="1535" max="1535" width="55.7109375" style="9" customWidth="1"/>
    <col min="1536" max="1536" width="12" style="9" customWidth="1"/>
    <col min="1537" max="1537" width="8.28515625" style="9" customWidth="1"/>
    <col min="1538" max="1538" width="11.7109375" style="9" customWidth="1"/>
    <col min="1539" max="1539" width="9.5703125" style="9" bestFit="1" customWidth="1"/>
    <col min="1540" max="1790" width="9.140625" style="9"/>
    <col min="1791" max="1791" width="55.7109375" style="9" customWidth="1"/>
    <col min="1792" max="1792" width="12" style="9" customWidth="1"/>
    <col min="1793" max="1793" width="8.28515625" style="9" customWidth="1"/>
    <col min="1794" max="1794" width="11.7109375" style="9" customWidth="1"/>
    <col min="1795" max="1795" width="9.5703125" style="9" bestFit="1" customWidth="1"/>
    <col min="1796" max="2046" width="9.140625" style="9"/>
    <col min="2047" max="2047" width="55.7109375" style="9" customWidth="1"/>
    <col min="2048" max="2048" width="12" style="9" customWidth="1"/>
    <col min="2049" max="2049" width="8.28515625" style="9" customWidth="1"/>
    <col min="2050" max="2050" width="11.7109375" style="9" customWidth="1"/>
    <col min="2051" max="2051" width="9.5703125" style="9" bestFit="1" customWidth="1"/>
    <col min="2052" max="2302" width="9.140625" style="9"/>
    <col min="2303" max="2303" width="55.7109375" style="9" customWidth="1"/>
    <col min="2304" max="2304" width="12" style="9" customWidth="1"/>
    <col min="2305" max="2305" width="8.28515625" style="9" customWidth="1"/>
    <col min="2306" max="2306" width="11.7109375" style="9" customWidth="1"/>
    <col min="2307" max="2307" width="9.5703125" style="9" bestFit="1" customWidth="1"/>
    <col min="2308" max="2558" width="9.140625" style="9"/>
    <col min="2559" max="2559" width="55.7109375" style="9" customWidth="1"/>
    <col min="2560" max="2560" width="12" style="9" customWidth="1"/>
    <col min="2561" max="2561" width="8.28515625" style="9" customWidth="1"/>
    <col min="2562" max="2562" width="11.7109375" style="9" customWidth="1"/>
    <col min="2563" max="2563" width="9.5703125" style="9" bestFit="1" customWidth="1"/>
    <col min="2564" max="2814" width="9.140625" style="9"/>
    <col min="2815" max="2815" width="55.7109375" style="9" customWidth="1"/>
    <col min="2816" max="2816" width="12" style="9" customWidth="1"/>
    <col min="2817" max="2817" width="8.28515625" style="9" customWidth="1"/>
    <col min="2818" max="2818" width="11.7109375" style="9" customWidth="1"/>
    <col min="2819" max="2819" width="9.5703125" style="9" bestFit="1" customWidth="1"/>
    <col min="2820" max="3070" width="9.140625" style="9"/>
    <col min="3071" max="3071" width="55.7109375" style="9" customWidth="1"/>
    <col min="3072" max="3072" width="12" style="9" customWidth="1"/>
    <col min="3073" max="3073" width="8.28515625" style="9" customWidth="1"/>
    <col min="3074" max="3074" width="11.7109375" style="9" customWidth="1"/>
    <col min="3075" max="3075" width="9.5703125" style="9" bestFit="1" customWidth="1"/>
    <col min="3076" max="3326" width="9.140625" style="9"/>
    <col min="3327" max="3327" width="55.7109375" style="9" customWidth="1"/>
    <col min="3328" max="3328" width="12" style="9" customWidth="1"/>
    <col min="3329" max="3329" width="8.28515625" style="9" customWidth="1"/>
    <col min="3330" max="3330" width="11.7109375" style="9" customWidth="1"/>
    <col min="3331" max="3331" width="9.5703125" style="9" bestFit="1" customWidth="1"/>
    <col min="3332" max="3582" width="9.140625" style="9"/>
    <col min="3583" max="3583" width="55.7109375" style="9" customWidth="1"/>
    <col min="3584" max="3584" width="12" style="9" customWidth="1"/>
    <col min="3585" max="3585" width="8.28515625" style="9" customWidth="1"/>
    <col min="3586" max="3586" width="11.7109375" style="9" customWidth="1"/>
    <col min="3587" max="3587" width="9.5703125" style="9" bestFit="1" customWidth="1"/>
    <col min="3588" max="3838" width="9.140625" style="9"/>
    <col min="3839" max="3839" width="55.7109375" style="9" customWidth="1"/>
    <col min="3840" max="3840" width="12" style="9" customWidth="1"/>
    <col min="3841" max="3841" width="8.28515625" style="9" customWidth="1"/>
    <col min="3842" max="3842" width="11.7109375" style="9" customWidth="1"/>
    <col min="3843" max="3843" width="9.5703125" style="9" bestFit="1" customWidth="1"/>
    <col min="3844" max="4094" width="9.140625" style="9"/>
    <col min="4095" max="4095" width="55.7109375" style="9" customWidth="1"/>
    <col min="4096" max="4096" width="12" style="9" customWidth="1"/>
    <col min="4097" max="4097" width="8.28515625" style="9" customWidth="1"/>
    <col min="4098" max="4098" width="11.7109375" style="9" customWidth="1"/>
    <col min="4099" max="4099" width="9.5703125" style="9" bestFit="1" customWidth="1"/>
    <col min="4100" max="4350" width="9.140625" style="9"/>
    <col min="4351" max="4351" width="55.7109375" style="9" customWidth="1"/>
    <col min="4352" max="4352" width="12" style="9" customWidth="1"/>
    <col min="4353" max="4353" width="8.28515625" style="9" customWidth="1"/>
    <col min="4354" max="4354" width="11.7109375" style="9" customWidth="1"/>
    <col min="4355" max="4355" width="9.5703125" style="9" bestFit="1" customWidth="1"/>
    <col min="4356" max="4606" width="9.140625" style="9"/>
    <col min="4607" max="4607" width="55.7109375" style="9" customWidth="1"/>
    <col min="4608" max="4608" width="12" style="9" customWidth="1"/>
    <col min="4609" max="4609" width="8.28515625" style="9" customWidth="1"/>
    <col min="4610" max="4610" width="11.7109375" style="9" customWidth="1"/>
    <col min="4611" max="4611" width="9.5703125" style="9" bestFit="1" customWidth="1"/>
    <col min="4612" max="4862" width="9.140625" style="9"/>
    <col min="4863" max="4863" width="55.7109375" style="9" customWidth="1"/>
    <col min="4864" max="4864" width="12" style="9" customWidth="1"/>
    <col min="4865" max="4865" width="8.28515625" style="9" customWidth="1"/>
    <col min="4866" max="4866" width="11.7109375" style="9" customWidth="1"/>
    <col min="4867" max="4867" width="9.5703125" style="9" bestFit="1" customWidth="1"/>
    <col min="4868" max="5118" width="9.140625" style="9"/>
    <col min="5119" max="5119" width="55.7109375" style="9" customWidth="1"/>
    <col min="5120" max="5120" width="12" style="9" customWidth="1"/>
    <col min="5121" max="5121" width="8.28515625" style="9" customWidth="1"/>
    <col min="5122" max="5122" width="11.7109375" style="9" customWidth="1"/>
    <col min="5123" max="5123" width="9.5703125" style="9" bestFit="1" customWidth="1"/>
    <col min="5124" max="5374" width="9.140625" style="9"/>
    <col min="5375" max="5375" width="55.7109375" style="9" customWidth="1"/>
    <col min="5376" max="5376" width="12" style="9" customWidth="1"/>
    <col min="5377" max="5377" width="8.28515625" style="9" customWidth="1"/>
    <col min="5378" max="5378" width="11.7109375" style="9" customWidth="1"/>
    <col min="5379" max="5379" width="9.5703125" style="9" bestFit="1" customWidth="1"/>
    <col min="5380" max="5630" width="9.140625" style="9"/>
    <col min="5631" max="5631" width="55.7109375" style="9" customWidth="1"/>
    <col min="5632" max="5632" width="12" style="9" customWidth="1"/>
    <col min="5633" max="5633" width="8.28515625" style="9" customWidth="1"/>
    <col min="5634" max="5634" width="11.7109375" style="9" customWidth="1"/>
    <col min="5635" max="5635" width="9.5703125" style="9" bestFit="1" customWidth="1"/>
    <col min="5636" max="5886" width="9.140625" style="9"/>
    <col min="5887" max="5887" width="55.7109375" style="9" customWidth="1"/>
    <col min="5888" max="5888" width="12" style="9" customWidth="1"/>
    <col min="5889" max="5889" width="8.28515625" style="9" customWidth="1"/>
    <col min="5890" max="5890" width="11.7109375" style="9" customWidth="1"/>
    <col min="5891" max="5891" width="9.5703125" style="9" bestFit="1" customWidth="1"/>
    <col min="5892" max="6142" width="9.140625" style="9"/>
    <col min="6143" max="6143" width="55.7109375" style="9" customWidth="1"/>
    <col min="6144" max="6144" width="12" style="9" customWidth="1"/>
    <col min="6145" max="6145" width="8.28515625" style="9" customWidth="1"/>
    <col min="6146" max="6146" width="11.7109375" style="9" customWidth="1"/>
    <col min="6147" max="6147" width="9.5703125" style="9" bestFit="1" customWidth="1"/>
    <col min="6148" max="6398" width="9.140625" style="9"/>
    <col min="6399" max="6399" width="55.7109375" style="9" customWidth="1"/>
    <col min="6400" max="6400" width="12" style="9" customWidth="1"/>
    <col min="6401" max="6401" width="8.28515625" style="9" customWidth="1"/>
    <col min="6402" max="6402" width="11.7109375" style="9" customWidth="1"/>
    <col min="6403" max="6403" width="9.5703125" style="9" bestFit="1" customWidth="1"/>
    <col min="6404" max="6654" width="9.140625" style="9"/>
    <col min="6655" max="6655" width="55.7109375" style="9" customWidth="1"/>
    <col min="6656" max="6656" width="12" style="9" customWidth="1"/>
    <col min="6657" max="6657" width="8.28515625" style="9" customWidth="1"/>
    <col min="6658" max="6658" width="11.7109375" style="9" customWidth="1"/>
    <col min="6659" max="6659" width="9.5703125" style="9" bestFit="1" customWidth="1"/>
    <col min="6660" max="6910" width="9.140625" style="9"/>
    <col min="6911" max="6911" width="55.7109375" style="9" customWidth="1"/>
    <col min="6912" max="6912" width="12" style="9" customWidth="1"/>
    <col min="6913" max="6913" width="8.28515625" style="9" customWidth="1"/>
    <col min="6914" max="6914" width="11.7109375" style="9" customWidth="1"/>
    <col min="6915" max="6915" width="9.5703125" style="9" bestFit="1" customWidth="1"/>
    <col min="6916" max="7166" width="9.140625" style="9"/>
    <col min="7167" max="7167" width="55.7109375" style="9" customWidth="1"/>
    <col min="7168" max="7168" width="12" style="9" customWidth="1"/>
    <col min="7169" max="7169" width="8.28515625" style="9" customWidth="1"/>
    <col min="7170" max="7170" width="11.7109375" style="9" customWidth="1"/>
    <col min="7171" max="7171" width="9.5703125" style="9" bestFit="1" customWidth="1"/>
    <col min="7172" max="7422" width="9.140625" style="9"/>
    <col min="7423" max="7423" width="55.7109375" style="9" customWidth="1"/>
    <col min="7424" max="7424" width="12" style="9" customWidth="1"/>
    <col min="7425" max="7425" width="8.28515625" style="9" customWidth="1"/>
    <col min="7426" max="7426" width="11.7109375" style="9" customWidth="1"/>
    <col min="7427" max="7427" width="9.5703125" style="9" bestFit="1" customWidth="1"/>
    <col min="7428" max="7678" width="9.140625" style="9"/>
    <col min="7679" max="7679" width="55.7109375" style="9" customWidth="1"/>
    <col min="7680" max="7680" width="12" style="9" customWidth="1"/>
    <col min="7681" max="7681" width="8.28515625" style="9" customWidth="1"/>
    <col min="7682" max="7682" width="11.7109375" style="9" customWidth="1"/>
    <col min="7683" max="7683" width="9.5703125" style="9" bestFit="1" customWidth="1"/>
    <col min="7684" max="7934" width="9.140625" style="9"/>
    <col min="7935" max="7935" width="55.7109375" style="9" customWidth="1"/>
    <col min="7936" max="7936" width="12" style="9" customWidth="1"/>
    <col min="7937" max="7937" width="8.28515625" style="9" customWidth="1"/>
    <col min="7938" max="7938" width="11.7109375" style="9" customWidth="1"/>
    <col min="7939" max="7939" width="9.5703125" style="9" bestFit="1" customWidth="1"/>
    <col min="7940" max="8190" width="9.140625" style="9"/>
    <col min="8191" max="8191" width="55.7109375" style="9" customWidth="1"/>
    <col min="8192" max="8192" width="12" style="9" customWidth="1"/>
    <col min="8193" max="8193" width="8.28515625" style="9" customWidth="1"/>
    <col min="8194" max="8194" width="11.7109375" style="9" customWidth="1"/>
    <col min="8195" max="8195" width="9.5703125" style="9" bestFit="1" customWidth="1"/>
    <col min="8196" max="8446" width="9.140625" style="9"/>
    <col min="8447" max="8447" width="55.7109375" style="9" customWidth="1"/>
    <col min="8448" max="8448" width="12" style="9" customWidth="1"/>
    <col min="8449" max="8449" width="8.28515625" style="9" customWidth="1"/>
    <col min="8450" max="8450" width="11.7109375" style="9" customWidth="1"/>
    <col min="8451" max="8451" width="9.5703125" style="9" bestFit="1" customWidth="1"/>
    <col min="8452" max="8702" width="9.140625" style="9"/>
    <col min="8703" max="8703" width="55.7109375" style="9" customWidth="1"/>
    <col min="8704" max="8704" width="12" style="9" customWidth="1"/>
    <col min="8705" max="8705" width="8.28515625" style="9" customWidth="1"/>
    <col min="8706" max="8706" width="11.7109375" style="9" customWidth="1"/>
    <col min="8707" max="8707" width="9.5703125" style="9" bestFit="1" customWidth="1"/>
    <col min="8708" max="8958" width="9.140625" style="9"/>
    <col min="8959" max="8959" width="55.7109375" style="9" customWidth="1"/>
    <col min="8960" max="8960" width="12" style="9" customWidth="1"/>
    <col min="8961" max="8961" width="8.28515625" style="9" customWidth="1"/>
    <col min="8962" max="8962" width="11.7109375" style="9" customWidth="1"/>
    <col min="8963" max="8963" width="9.5703125" style="9" bestFit="1" customWidth="1"/>
    <col min="8964" max="9214" width="9.140625" style="9"/>
    <col min="9215" max="9215" width="55.7109375" style="9" customWidth="1"/>
    <col min="9216" max="9216" width="12" style="9" customWidth="1"/>
    <col min="9217" max="9217" width="8.28515625" style="9" customWidth="1"/>
    <col min="9218" max="9218" width="11.7109375" style="9" customWidth="1"/>
    <col min="9219" max="9219" width="9.5703125" style="9" bestFit="1" customWidth="1"/>
    <col min="9220" max="9470" width="9.140625" style="9"/>
    <col min="9471" max="9471" width="55.7109375" style="9" customWidth="1"/>
    <col min="9472" max="9472" width="12" style="9" customWidth="1"/>
    <col min="9473" max="9473" width="8.28515625" style="9" customWidth="1"/>
    <col min="9474" max="9474" width="11.7109375" style="9" customWidth="1"/>
    <col min="9475" max="9475" width="9.5703125" style="9" bestFit="1" customWidth="1"/>
    <col min="9476" max="9726" width="9.140625" style="9"/>
    <col min="9727" max="9727" width="55.7109375" style="9" customWidth="1"/>
    <col min="9728" max="9728" width="12" style="9" customWidth="1"/>
    <col min="9729" max="9729" width="8.28515625" style="9" customWidth="1"/>
    <col min="9730" max="9730" width="11.7109375" style="9" customWidth="1"/>
    <col min="9731" max="9731" width="9.5703125" style="9" bestFit="1" customWidth="1"/>
    <col min="9732" max="9982" width="9.140625" style="9"/>
    <col min="9983" max="9983" width="55.7109375" style="9" customWidth="1"/>
    <col min="9984" max="9984" width="12" style="9" customWidth="1"/>
    <col min="9985" max="9985" width="8.28515625" style="9" customWidth="1"/>
    <col min="9986" max="9986" width="11.7109375" style="9" customWidth="1"/>
    <col min="9987" max="9987" width="9.5703125" style="9" bestFit="1" customWidth="1"/>
    <col min="9988" max="10238" width="9.140625" style="9"/>
    <col min="10239" max="10239" width="55.7109375" style="9" customWidth="1"/>
    <col min="10240" max="10240" width="12" style="9" customWidth="1"/>
    <col min="10241" max="10241" width="8.28515625" style="9" customWidth="1"/>
    <col min="10242" max="10242" width="11.7109375" style="9" customWidth="1"/>
    <col min="10243" max="10243" width="9.5703125" style="9" bestFit="1" customWidth="1"/>
    <col min="10244" max="10494" width="9.140625" style="9"/>
    <col min="10495" max="10495" width="55.7109375" style="9" customWidth="1"/>
    <col min="10496" max="10496" width="12" style="9" customWidth="1"/>
    <col min="10497" max="10497" width="8.28515625" style="9" customWidth="1"/>
    <col min="10498" max="10498" width="11.7109375" style="9" customWidth="1"/>
    <col min="10499" max="10499" width="9.5703125" style="9" bestFit="1" customWidth="1"/>
    <col min="10500" max="10750" width="9.140625" style="9"/>
    <col min="10751" max="10751" width="55.7109375" style="9" customWidth="1"/>
    <col min="10752" max="10752" width="12" style="9" customWidth="1"/>
    <col min="10753" max="10753" width="8.28515625" style="9" customWidth="1"/>
    <col min="10754" max="10754" width="11.7109375" style="9" customWidth="1"/>
    <col min="10755" max="10755" width="9.5703125" style="9" bestFit="1" customWidth="1"/>
    <col min="10756" max="11006" width="9.140625" style="9"/>
    <col min="11007" max="11007" width="55.7109375" style="9" customWidth="1"/>
    <col min="11008" max="11008" width="12" style="9" customWidth="1"/>
    <col min="11009" max="11009" width="8.28515625" style="9" customWidth="1"/>
    <col min="11010" max="11010" width="11.7109375" style="9" customWidth="1"/>
    <col min="11011" max="11011" width="9.5703125" style="9" bestFit="1" customWidth="1"/>
    <col min="11012" max="11262" width="9.140625" style="9"/>
    <col min="11263" max="11263" width="55.7109375" style="9" customWidth="1"/>
    <col min="11264" max="11264" width="12" style="9" customWidth="1"/>
    <col min="11265" max="11265" width="8.28515625" style="9" customWidth="1"/>
    <col min="11266" max="11266" width="11.7109375" style="9" customWidth="1"/>
    <col min="11267" max="11267" width="9.5703125" style="9" bestFit="1" customWidth="1"/>
    <col min="11268" max="11518" width="9.140625" style="9"/>
    <col min="11519" max="11519" width="55.7109375" style="9" customWidth="1"/>
    <col min="11520" max="11520" width="12" style="9" customWidth="1"/>
    <col min="11521" max="11521" width="8.28515625" style="9" customWidth="1"/>
    <col min="11522" max="11522" width="11.7109375" style="9" customWidth="1"/>
    <col min="11523" max="11523" width="9.5703125" style="9" bestFit="1" customWidth="1"/>
    <col min="11524" max="11774" width="9.140625" style="9"/>
    <col min="11775" max="11775" width="55.7109375" style="9" customWidth="1"/>
    <col min="11776" max="11776" width="12" style="9" customWidth="1"/>
    <col min="11777" max="11777" width="8.28515625" style="9" customWidth="1"/>
    <col min="11778" max="11778" width="11.7109375" style="9" customWidth="1"/>
    <col min="11779" max="11779" width="9.5703125" style="9" bestFit="1" customWidth="1"/>
    <col min="11780" max="12030" width="9.140625" style="9"/>
    <col min="12031" max="12031" width="55.7109375" style="9" customWidth="1"/>
    <col min="12032" max="12032" width="12" style="9" customWidth="1"/>
    <col min="12033" max="12033" width="8.28515625" style="9" customWidth="1"/>
    <col min="12034" max="12034" width="11.7109375" style="9" customWidth="1"/>
    <col min="12035" max="12035" width="9.5703125" style="9" bestFit="1" customWidth="1"/>
    <col min="12036" max="12286" width="9.140625" style="9"/>
    <col min="12287" max="12287" width="55.7109375" style="9" customWidth="1"/>
    <col min="12288" max="12288" width="12" style="9" customWidth="1"/>
    <col min="12289" max="12289" width="8.28515625" style="9" customWidth="1"/>
    <col min="12290" max="12290" width="11.7109375" style="9" customWidth="1"/>
    <col min="12291" max="12291" width="9.5703125" style="9" bestFit="1" customWidth="1"/>
    <col min="12292" max="12542" width="9.140625" style="9"/>
    <col min="12543" max="12543" width="55.7109375" style="9" customWidth="1"/>
    <col min="12544" max="12544" width="12" style="9" customWidth="1"/>
    <col min="12545" max="12545" width="8.28515625" style="9" customWidth="1"/>
    <col min="12546" max="12546" width="11.7109375" style="9" customWidth="1"/>
    <col min="12547" max="12547" width="9.5703125" style="9" bestFit="1" customWidth="1"/>
    <col min="12548" max="12798" width="9.140625" style="9"/>
    <col min="12799" max="12799" width="55.7109375" style="9" customWidth="1"/>
    <col min="12800" max="12800" width="12" style="9" customWidth="1"/>
    <col min="12801" max="12801" width="8.28515625" style="9" customWidth="1"/>
    <col min="12802" max="12802" width="11.7109375" style="9" customWidth="1"/>
    <col min="12803" max="12803" width="9.5703125" style="9" bestFit="1" customWidth="1"/>
    <col min="12804" max="13054" width="9.140625" style="9"/>
    <col min="13055" max="13055" width="55.7109375" style="9" customWidth="1"/>
    <col min="13056" max="13056" width="12" style="9" customWidth="1"/>
    <col min="13057" max="13057" width="8.28515625" style="9" customWidth="1"/>
    <col min="13058" max="13058" width="11.7109375" style="9" customWidth="1"/>
    <col min="13059" max="13059" width="9.5703125" style="9" bestFit="1" customWidth="1"/>
    <col min="13060" max="13310" width="9.140625" style="9"/>
    <col min="13311" max="13311" width="55.7109375" style="9" customWidth="1"/>
    <col min="13312" max="13312" width="12" style="9" customWidth="1"/>
    <col min="13313" max="13313" width="8.28515625" style="9" customWidth="1"/>
    <col min="13314" max="13314" width="11.7109375" style="9" customWidth="1"/>
    <col min="13315" max="13315" width="9.5703125" style="9" bestFit="1" customWidth="1"/>
    <col min="13316" max="13566" width="9.140625" style="9"/>
    <col min="13567" max="13567" width="55.7109375" style="9" customWidth="1"/>
    <col min="13568" max="13568" width="12" style="9" customWidth="1"/>
    <col min="13569" max="13569" width="8.28515625" style="9" customWidth="1"/>
    <col min="13570" max="13570" width="11.7109375" style="9" customWidth="1"/>
    <col min="13571" max="13571" width="9.5703125" style="9" bestFit="1" customWidth="1"/>
    <col min="13572" max="13822" width="9.140625" style="9"/>
    <col min="13823" max="13823" width="55.7109375" style="9" customWidth="1"/>
    <col min="13824" max="13824" width="12" style="9" customWidth="1"/>
    <col min="13825" max="13825" width="8.28515625" style="9" customWidth="1"/>
    <col min="13826" max="13826" width="11.7109375" style="9" customWidth="1"/>
    <col min="13827" max="13827" width="9.5703125" style="9" bestFit="1" customWidth="1"/>
    <col min="13828" max="14078" width="9.140625" style="9"/>
    <col min="14079" max="14079" width="55.7109375" style="9" customWidth="1"/>
    <col min="14080" max="14080" width="12" style="9" customWidth="1"/>
    <col min="14081" max="14081" width="8.28515625" style="9" customWidth="1"/>
    <col min="14082" max="14082" width="11.7109375" style="9" customWidth="1"/>
    <col min="14083" max="14083" width="9.5703125" style="9" bestFit="1" customWidth="1"/>
    <col min="14084" max="14334" width="9.140625" style="9"/>
    <col min="14335" max="14335" width="55.7109375" style="9" customWidth="1"/>
    <col min="14336" max="14336" width="12" style="9" customWidth="1"/>
    <col min="14337" max="14337" width="8.28515625" style="9" customWidth="1"/>
    <col min="14338" max="14338" width="11.7109375" style="9" customWidth="1"/>
    <col min="14339" max="14339" width="9.5703125" style="9" bestFit="1" customWidth="1"/>
    <col min="14340" max="14590" width="9.140625" style="9"/>
    <col min="14591" max="14591" width="55.7109375" style="9" customWidth="1"/>
    <col min="14592" max="14592" width="12" style="9" customWidth="1"/>
    <col min="14593" max="14593" width="8.28515625" style="9" customWidth="1"/>
    <col min="14594" max="14594" width="11.7109375" style="9" customWidth="1"/>
    <col min="14595" max="14595" width="9.5703125" style="9" bestFit="1" customWidth="1"/>
    <col min="14596" max="14846" width="9.140625" style="9"/>
    <col min="14847" max="14847" width="55.7109375" style="9" customWidth="1"/>
    <col min="14848" max="14848" width="12" style="9" customWidth="1"/>
    <col min="14849" max="14849" width="8.28515625" style="9" customWidth="1"/>
    <col min="14850" max="14850" width="11.7109375" style="9" customWidth="1"/>
    <col min="14851" max="14851" width="9.5703125" style="9" bestFit="1" customWidth="1"/>
    <col min="14852" max="15102" width="9.140625" style="9"/>
    <col min="15103" max="15103" width="55.7109375" style="9" customWidth="1"/>
    <col min="15104" max="15104" width="12" style="9" customWidth="1"/>
    <col min="15105" max="15105" width="8.28515625" style="9" customWidth="1"/>
    <col min="15106" max="15106" width="11.7109375" style="9" customWidth="1"/>
    <col min="15107" max="15107" width="9.5703125" style="9" bestFit="1" customWidth="1"/>
    <col min="15108" max="15358" width="9.140625" style="9"/>
    <col min="15359" max="15359" width="55.7109375" style="9" customWidth="1"/>
    <col min="15360" max="15360" width="12" style="9" customWidth="1"/>
    <col min="15361" max="15361" width="8.28515625" style="9" customWidth="1"/>
    <col min="15362" max="15362" width="11.7109375" style="9" customWidth="1"/>
    <col min="15363" max="15363" width="9.5703125" style="9" bestFit="1" customWidth="1"/>
    <col min="15364" max="15614" width="9.140625" style="9"/>
    <col min="15615" max="15615" width="55.7109375" style="9" customWidth="1"/>
    <col min="15616" max="15616" width="12" style="9" customWidth="1"/>
    <col min="15617" max="15617" width="8.28515625" style="9" customWidth="1"/>
    <col min="15618" max="15618" width="11.7109375" style="9" customWidth="1"/>
    <col min="15619" max="15619" width="9.5703125" style="9" bestFit="1" customWidth="1"/>
    <col min="15620" max="15870" width="9.140625" style="9"/>
    <col min="15871" max="15871" width="55.7109375" style="9" customWidth="1"/>
    <col min="15872" max="15872" width="12" style="9" customWidth="1"/>
    <col min="15873" max="15873" width="8.28515625" style="9" customWidth="1"/>
    <col min="15874" max="15874" width="11.7109375" style="9" customWidth="1"/>
    <col min="15875" max="15875" width="9.5703125" style="9" bestFit="1" customWidth="1"/>
    <col min="15876" max="16126" width="9.140625" style="9"/>
    <col min="16127" max="16127" width="55.7109375" style="9" customWidth="1"/>
    <col min="16128" max="16128" width="12" style="9" customWidth="1"/>
    <col min="16129" max="16129" width="8.28515625" style="9" customWidth="1"/>
    <col min="16130" max="16130" width="11.7109375" style="9" customWidth="1"/>
    <col min="16131" max="16131" width="9.5703125" style="9" bestFit="1" customWidth="1"/>
    <col min="16132" max="16384" width="9.140625" style="9"/>
  </cols>
  <sheetData>
    <row r="1" spans="1:6" s="6" customFormat="1" ht="18.75" x14ac:dyDescent="0.3">
      <c r="A1" s="172" t="s">
        <v>249</v>
      </c>
      <c r="B1" s="172"/>
      <c r="C1" s="172"/>
      <c r="D1" s="172"/>
    </row>
    <row r="2" spans="1:6" s="6" customFormat="1" ht="18.75" customHeight="1" x14ac:dyDescent="0.3">
      <c r="B2" s="134"/>
      <c r="C2" s="134"/>
      <c r="D2" s="135" t="s">
        <v>271</v>
      </c>
      <c r="E2" s="134"/>
      <c r="F2" s="134"/>
    </row>
    <row r="3" spans="1:6" s="6" customFormat="1" ht="18.75" customHeight="1" x14ac:dyDescent="0.3">
      <c r="B3" s="134"/>
      <c r="C3" s="134"/>
      <c r="D3" s="135" t="s">
        <v>11</v>
      </c>
      <c r="E3" s="134"/>
      <c r="F3" s="134"/>
    </row>
    <row r="4" spans="1:6" s="6" customFormat="1" ht="18.75" x14ac:dyDescent="0.3">
      <c r="B4" s="134"/>
      <c r="C4" s="134"/>
      <c r="D4" s="135" t="s">
        <v>296</v>
      </c>
      <c r="E4" s="134"/>
      <c r="F4" s="134"/>
    </row>
    <row r="5" spans="1:6" s="6" customFormat="1" ht="18.75" customHeight="1" x14ac:dyDescent="0.3">
      <c r="B5" s="134"/>
      <c r="C5" s="134"/>
      <c r="D5" s="135" t="s">
        <v>272</v>
      </c>
      <c r="E5" s="134"/>
      <c r="F5" s="134"/>
    </row>
    <row r="6" spans="1:6" s="6" customFormat="1" ht="18.75" customHeight="1" x14ac:dyDescent="0.3">
      <c r="B6" s="134"/>
      <c r="C6" s="134"/>
      <c r="D6" s="135" t="s">
        <v>11</v>
      </c>
      <c r="E6" s="134"/>
      <c r="F6" s="134"/>
    </row>
    <row r="7" spans="1:6" s="6" customFormat="1" ht="18.75" customHeight="1" x14ac:dyDescent="0.3">
      <c r="B7" s="134"/>
      <c r="C7" s="134"/>
      <c r="D7" s="135" t="s">
        <v>288</v>
      </c>
      <c r="E7" s="134"/>
      <c r="F7" s="134"/>
    </row>
    <row r="8" spans="1:6" ht="18.75" x14ac:dyDescent="0.3">
      <c r="A8" s="163"/>
      <c r="B8" s="163"/>
      <c r="C8" s="163"/>
      <c r="D8" s="163"/>
    </row>
    <row r="9" spans="1:6" ht="123.75" customHeight="1" x14ac:dyDescent="0.3">
      <c r="A9" s="164" t="s">
        <v>282</v>
      </c>
      <c r="B9" s="164"/>
      <c r="C9" s="164"/>
      <c r="D9" s="164"/>
    </row>
    <row r="10" spans="1:6" s="12" customFormat="1" x14ac:dyDescent="0.25">
      <c r="A10" s="166"/>
      <c r="B10" s="166"/>
      <c r="C10" s="166"/>
      <c r="D10" s="166"/>
    </row>
    <row r="11" spans="1:6" s="12" customFormat="1" ht="24.75" customHeight="1" x14ac:dyDescent="0.25">
      <c r="A11" s="167" t="s">
        <v>69</v>
      </c>
      <c r="B11" s="167" t="s">
        <v>71</v>
      </c>
      <c r="C11" s="167" t="s">
        <v>72</v>
      </c>
      <c r="D11" s="167" t="s">
        <v>110</v>
      </c>
    </row>
    <row r="12" spans="1:6" s="12" customFormat="1" ht="27.75" customHeight="1" x14ac:dyDescent="0.25">
      <c r="A12" s="168"/>
      <c r="B12" s="168"/>
      <c r="C12" s="168"/>
      <c r="D12" s="168"/>
    </row>
    <row r="13" spans="1:6" s="12" customFormat="1" x14ac:dyDescent="0.25">
      <c r="A13" s="4">
        <v>1</v>
      </c>
      <c r="B13" s="4">
        <v>2</v>
      </c>
      <c r="C13" s="4">
        <v>3</v>
      </c>
      <c r="D13" s="4">
        <v>4</v>
      </c>
    </row>
    <row r="14" spans="1:6" s="12" customFormat="1" ht="18.75" x14ac:dyDescent="0.3">
      <c r="A14" s="30" t="s">
        <v>29</v>
      </c>
      <c r="B14" s="53"/>
      <c r="C14" s="53"/>
      <c r="D14" s="57">
        <v>3551.9</v>
      </c>
    </row>
    <row r="15" spans="1:6" s="7" customFormat="1" ht="112.5" x14ac:dyDescent="0.3">
      <c r="A15" s="99" t="s">
        <v>274</v>
      </c>
      <c r="B15" s="109" t="s">
        <v>252</v>
      </c>
      <c r="C15" s="108"/>
      <c r="D15" s="105">
        <f>D16+D18+D24</f>
        <v>2023.1</v>
      </c>
    </row>
    <row r="16" spans="1:6" s="7" customFormat="1" ht="24" customHeight="1" x14ac:dyDescent="0.3">
      <c r="A16" s="98" t="s">
        <v>239</v>
      </c>
      <c r="B16" s="110" t="s">
        <v>253</v>
      </c>
      <c r="C16" s="100"/>
      <c r="D16" s="101">
        <f>D17</f>
        <v>412.9</v>
      </c>
    </row>
    <row r="17" spans="1:9" s="7" customFormat="1" ht="93.75" customHeight="1" x14ac:dyDescent="0.3">
      <c r="A17" s="98" t="s">
        <v>77</v>
      </c>
      <c r="B17" s="110" t="s">
        <v>253</v>
      </c>
      <c r="C17" s="100">
        <v>100</v>
      </c>
      <c r="D17" s="101">
        <v>412.9</v>
      </c>
    </row>
    <row r="18" spans="1:9" s="8" customFormat="1" ht="76.5" customHeight="1" x14ac:dyDescent="0.3">
      <c r="A18" s="98" t="s">
        <v>80</v>
      </c>
      <c r="B18" s="100"/>
      <c r="C18" s="100"/>
      <c r="D18" s="105">
        <f>D19</f>
        <v>1609.2</v>
      </c>
    </row>
    <row r="19" spans="1:9" s="8" customFormat="1" ht="112.5" x14ac:dyDescent="0.3">
      <c r="A19" s="99" t="s">
        <v>275</v>
      </c>
      <c r="B19" s="109" t="s">
        <v>252</v>
      </c>
      <c r="C19" s="108"/>
      <c r="D19" s="105">
        <f>D20</f>
        <v>1609.2</v>
      </c>
    </row>
    <row r="20" spans="1:9" ht="37.5" x14ac:dyDescent="0.3">
      <c r="A20" s="98" t="s">
        <v>76</v>
      </c>
      <c r="B20" s="110" t="s">
        <v>254</v>
      </c>
      <c r="C20" s="100"/>
      <c r="D20" s="101">
        <f>SUM(D21:D23)</f>
        <v>1609.2</v>
      </c>
    </row>
    <row r="21" spans="1:9" ht="94.5" customHeight="1" x14ac:dyDescent="0.3">
      <c r="A21" s="98" t="s">
        <v>77</v>
      </c>
      <c r="B21" s="110" t="s">
        <v>254</v>
      </c>
      <c r="C21" s="100">
        <v>100</v>
      </c>
      <c r="D21" s="101">
        <v>636</v>
      </c>
    </row>
    <row r="22" spans="1:9" s="8" customFormat="1" ht="37.5" x14ac:dyDescent="0.3">
      <c r="A22" s="98" t="s">
        <v>78</v>
      </c>
      <c r="B22" s="110" t="s">
        <v>254</v>
      </c>
      <c r="C22" s="100">
        <v>200</v>
      </c>
      <c r="D22" s="101">
        <v>901</v>
      </c>
    </row>
    <row r="23" spans="1:9" s="8" customFormat="1" ht="18.75" x14ac:dyDescent="0.3">
      <c r="A23" s="98" t="s">
        <v>79</v>
      </c>
      <c r="B23" s="110" t="s">
        <v>254</v>
      </c>
      <c r="C23" s="100">
        <v>800</v>
      </c>
      <c r="D23" s="101">
        <v>72.2</v>
      </c>
    </row>
    <row r="24" spans="1:9" s="8" customFormat="1" ht="18.75" x14ac:dyDescent="0.3">
      <c r="A24" s="99" t="s">
        <v>84</v>
      </c>
      <c r="B24" s="108">
        <v>9900000000</v>
      </c>
      <c r="C24" s="108"/>
      <c r="D24" s="105">
        <f>D25</f>
        <v>1</v>
      </c>
    </row>
    <row r="25" spans="1:9" ht="18.75" x14ac:dyDescent="0.3">
      <c r="A25" s="98" t="s">
        <v>85</v>
      </c>
      <c r="B25" s="100">
        <v>9900007500</v>
      </c>
      <c r="C25" s="100"/>
      <c r="D25" s="101">
        <f>D26</f>
        <v>1</v>
      </c>
    </row>
    <row r="26" spans="1:9" s="8" customFormat="1" ht="18.75" x14ac:dyDescent="0.3">
      <c r="A26" s="98" t="s">
        <v>79</v>
      </c>
      <c r="B26" s="100">
        <v>9900007500</v>
      </c>
      <c r="C26" s="100">
        <v>800</v>
      </c>
      <c r="D26" s="101">
        <v>1</v>
      </c>
    </row>
    <row r="27" spans="1:9" s="8" customFormat="1" ht="18.75" x14ac:dyDescent="0.3">
      <c r="A27" s="99" t="s">
        <v>84</v>
      </c>
      <c r="B27" s="108">
        <v>9900000000</v>
      </c>
      <c r="C27" s="108"/>
      <c r="D27" s="105">
        <f>D28</f>
        <v>70</v>
      </c>
    </row>
    <row r="28" spans="1:9" s="8" customFormat="1" ht="75" x14ac:dyDescent="0.3">
      <c r="A28" s="98" t="s">
        <v>224</v>
      </c>
      <c r="B28" s="100">
        <v>9900051180</v>
      </c>
      <c r="C28" s="100"/>
      <c r="D28" s="101">
        <f>D29+D30</f>
        <v>70</v>
      </c>
    </row>
    <row r="29" spans="1:9" s="8" customFormat="1" ht="18.75" x14ac:dyDescent="0.3">
      <c r="A29" s="98" t="s">
        <v>102</v>
      </c>
      <c r="B29" s="100">
        <v>9900051180</v>
      </c>
      <c r="C29" s="100">
        <v>100</v>
      </c>
      <c r="D29" s="101">
        <v>67.5</v>
      </c>
      <c r="E29" s="9"/>
      <c r="F29" s="9"/>
      <c r="G29" s="9"/>
      <c r="H29" s="9"/>
      <c r="I29" s="9"/>
    </row>
    <row r="30" spans="1:9" s="8" customFormat="1" ht="37.5" x14ac:dyDescent="0.3">
      <c r="A30" s="98" t="s">
        <v>78</v>
      </c>
      <c r="B30" s="100">
        <v>9900051180</v>
      </c>
      <c r="C30" s="100">
        <v>200</v>
      </c>
      <c r="D30" s="101">
        <v>2.5</v>
      </c>
    </row>
    <row r="31" spans="1:9" s="8" customFormat="1" ht="112.5" x14ac:dyDescent="0.3">
      <c r="A31" s="99" t="s">
        <v>276</v>
      </c>
      <c r="B31" s="108">
        <v>2100000000</v>
      </c>
      <c r="C31" s="108"/>
      <c r="D31" s="105">
        <f>D32</f>
        <v>344.20000000000005</v>
      </c>
    </row>
    <row r="32" spans="1:9" ht="37.5" x14ac:dyDescent="0.3">
      <c r="A32" s="98" t="s">
        <v>229</v>
      </c>
      <c r="B32" s="100">
        <v>2100003150</v>
      </c>
      <c r="C32" s="100"/>
      <c r="D32" s="101">
        <f>D33+D34</f>
        <v>344.20000000000005</v>
      </c>
    </row>
    <row r="33" spans="1:4" s="8" customFormat="1" ht="93" customHeight="1" x14ac:dyDescent="0.3">
      <c r="A33" s="98" t="s">
        <v>77</v>
      </c>
      <c r="B33" s="100">
        <v>2100003150</v>
      </c>
      <c r="C33" s="100">
        <v>100</v>
      </c>
      <c r="D33" s="101">
        <v>230.3</v>
      </c>
    </row>
    <row r="34" spans="1:4" ht="37.5" x14ac:dyDescent="0.3">
      <c r="A34" s="98" t="s">
        <v>78</v>
      </c>
      <c r="B34" s="100">
        <v>2100003150</v>
      </c>
      <c r="C34" s="100">
        <v>200</v>
      </c>
      <c r="D34" s="101">
        <v>113.9</v>
      </c>
    </row>
    <row r="35" spans="1:4" s="8" customFormat="1" ht="93.75" x14ac:dyDescent="0.3">
      <c r="A35" s="99" t="s">
        <v>277</v>
      </c>
      <c r="B35" s="108">
        <v>2100000000</v>
      </c>
      <c r="C35" s="108"/>
      <c r="D35" s="105">
        <f>D36+D38</f>
        <v>110</v>
      </c>
    </row>
    <row r="36" spans="1:4" ht="18.75" x14ac:dyDescent="0.3">
      <c r="A36" s="98" t="s">
        <v>230</v>
      </c>
      <c r="B36" s="100">
        <v>2100003150</v>
      </c>
      <c r="C36" s="100"/>
      <c r="D36" s="101">
        <f>D37</f>
        <v>110</v>
      </c>
    </row>
    <row r="37" spans="1:4" ht="37.5" x14ac:dyDescent="0.3">
      <c r="A37" s="98" t="s">
        <v>78</v>
      </c>
      <c r="B37" s="100">
        <v>2100003150</v>
      </c>
      <c r="C37" s="100">
        <v>200</v>
      </c>
      <c r="D37" s="101">
        <v>110</v>
      </c>
    </row>
    <row r="38" spans="1:4" s="8" customFormat="1" ht="93.75" hidden="1" x14ac:dyDescent="0.3">
      <c r="A38" s="98" t="s">
        <v>237</v>
      </c>
      <c r="B38" s="100">
        <v>21000074040</v>
      </c>
      <c r="C38" s="100"/>
      <c r="D38" s="101">
        <f>D39</f>
        <v>0</v>
      </c>
    </row>
    <row r="39" spans="1:4" ht="37.5" hidden="1" x14ac:dyDescent="0.3">
      <c r="A39" s="98" t="s">
        <v>78</v>
      </c>
      <c r="B39" s="100">
        <v>21000074040</v>
      </c>
      <c r="C39" s="100">
        <v>200</v>
      </c>
      <c r="D39" s="101"/>
    </row>
    <row r="40" spans="1:4" s="8" customFormat="1" ht="112.5" customHeight="1" x14ac:dyDescent="0.3">
      <c r="A40" s="99" t="s">
        <v>278</v>
      </c>
      <c r="B40" s="108">
        <v>2000000000</v>
      </c>
      <c r="C40" s="108"/>
      <c r="D40" s="105">
        <f>D44+D49+D57</f>
        <v>1004.6</v>
      </c>
    </row>
    <row r="41" spans="1:4" ht="18.75" x14ac:dyDescent="0.3">
      <c r="A41" s="98" t="s">
        <v>91</v>
      </c>
      <c r="B41" s="100">
        <v>2000003610</v>
      </c>
      <c r="C41" s="100"/>
      <c r="D41" s="101">
        <f>D42</f>
        <v>0</v>
      </c>
    </row>
    <row r="42" spans="1:4" ht="39" customHeight="1" x14ac:dyDescent="0.3">
      <c r="A42" s="98" t="s">
        <v>231</v>
      </c>
      <c r="B42" s="100">
        <v>2000003610</v>
      </c>
      <c r="C42" s="100"/>
      <c r="D42" s="101">
        <f>D43</f>
        <v>0</v>
      </c>
    </row>
    <row r="43" spans="1:4" ht="37.5" x14ac:dyDescent="0.3">
      <c r="A43" s="98" t="s">
        <v>78</v>
      </c>
      <c r="B43" s="100">
        <v>2000003560</v>
      </c>
      <c r="C43" s="100">
        <v>200</v>
      </c>
      <c r="D43" s="101"/>
    </row>
    <row r="44" spans="1:4" ht="18.75" x14ac:dyDescent="0.3">
      <c r="A44" s="98" t="s">
        <v>109</v>
      </c>
      <c r="B44" s="100">
        <v>2000003560</v>
      </c>
      <c r="C44" s="100"/>
      <c r="D44" s="101">
        <f>D45+D46</f>
        <v>16</v>
      </c>
    </row>
    <row r="45" spans="1:4" ht="36.75" customHeight="1" x14ac:dyDescent="0.3">
      <c r="A45" s="98" t="s">
        <v>78</v>
      </c>
      <c r="B45" s="100">
        <v>2000003560</v>
      </c>
      <c r="C45" s="100">
        <v>200</v>
      </c>
      <c r="D45" s="101">
        <v>16</v>
      </c>
    </row>
    <row r="46" spans="1:4" ht="18.75" hidden="1" x14ac:dyDescent="0.3">
      <c r="A46" s="98" t="s">
        <v>79</v>
      </c>
      <c r="B46" s="100">
        <v>2000003560</v>
      </c>
      <c r="C46" s="100">
        <v>800</v>
      </c>
      <c r="D46" s="101"/>
    </row>
    <row r="47" spans="1:4" ht="93.75" hidden="1" x14ac:dyDescent="0.3">
      <c r="A47" s="98" t="s">
        <v>237</v>
      </c>
      <c r="B47" s="100">
        <v>2000074040</v>
      </c>
      <c r="C47" s="100"/>
      <c r="D47" s="101">
        <f>D48</f>
        <v>0</v>
      </c>
    </row>
    <row r="48" spans="1:4" ht="37.5" hidden="1" x14ac:dyDescent="0.3">
      <c r="A48" s="98" t="s">
        <v>78</v>
      </c>
      <c r="B48" s="100">
        <v>2000074040</v>
      </c>
      <c r="C48" s="100">
        <v>200</v>
      </c>
      <c r="D48" s="101">
        <v>0</v>
      </c>
    </row>
    <row r="49" spans="1:4" ht="37.5" x14ac:dyDescent="0.3">
      <c r="A49" s="98" t="s">
        <v>97</v>
      </c>
      <c r="B49" s="100">
        <v>2000006050</v>
      </c>
      <c r="C49" s="100"/>
      <c r="D49" s="101">
        <f>D50+D51</f>
        <v>488.6</v>
      </c>
    </row>
    <row r="50" spans="1:4" ht="112.5" x14ac:dyDescent="0.3">
      <c r="A50" s="98" t="s">
        <v>77</v>
      </c>
      <c r="B50" s="100">
        <v>2000006050</v>
      </c>
      <c r="C50" s="100">
        <v>100</v>
      </c>
      <c r="D50" s="101">
        <v>127.6</v>
      </c>
    </row>
    <row r="51" spans="1:4" ht="36.75" customHeight="1" x14ac:dyDescent="0.3">
      <c r="A51" s="98" t="s">
        <v>78</v>
      </c>
      <c r="B51" s="100">
        <v>2000006050</v>
      </c>
      <c r="C51" s="100">
        <v>200</v>
      </c>
      <c r="D51" s="101">
        <v>361</v>
      </c>
    </row>
    <row r="52" spans="1:4" s="8" customFormat="1" ht="15" hidden="1" customHeight="1" x14ac:dyDescent="0.3">
      <c r="A52" s="84" t="s">
        <v>281</v>
      </c>
      <c r="B52" s="13" t="s">
        <v>256</v>
      </c>
      <c r="C52" s="13"/>
      <c r="D52" s="59">
        <f>D53</f>
        <v>0</v>
      </c>
    </row>
    <row r="53" spans="1:4" ht="37.5" hidden="1" x14ac:dyDescent="0.3">
      <c r="A53" s="45" t="s">
        <v>101</v>
      </c>
      <c r="B53" s="14" t="s">
        <v>255</v>
      </c>
      <c r="C53" s="14"/>
      <c r="D53" s="58">
        <f>D54</f>
        <v>0</v>
      </c>
    </row>
    <row r="54" spans="1:4" ht="18.75" hidden="1" x14ac:dyDescent="0.3">
      <c r="A54" s="45" t="s">
        <v>102</v>
      </c>
      <c r="B54" s="14" t="s">
        <v>255</v>
      </c>
      <c r="C54" s="14" t="s">
        <v>103</v>
      </c>
      <c r="D54" s="58"/>
    </row>
    <row r="55" spans="1:4" ht="18.75" hidden="1" x14ac:dyDescent="0.3">
      <c r="A55" s="15" t="s">
        <v>105</v>
      </c>
      <c r="B55" s="61">
        <v>9999999</v>
      </c>
      <c r="C55" s="61"/>
      <c r="D55" s="65">
        <f>D56</f>
        <v>0</v>
      </c>
    </row>
    <row r="56" spans="1:4" ht="18.75" hidden="1" x14ac:dyDescent="0.3">
      <c r="A56" s="3" t="s">
        <v>106</v>
      </c>
      <c r="B56" s="63">
        <v>9999999</v>
      </c>
      <c r="C56" s="63">
        <v>999</v>
      </c>
      <c r="D56" s="64">
        <v>0</v>
      </c>
    </row>
    <row r="57" spans="1:4" ht="37.5" x14ac:dyDescent="0.3">
      <c r="A57" s="111" t="s">
        <v>295</v>
      </c>
      <c r="B57" s="10">
        <v>2000074040</v>
      </c>
      <c r="C57" s="10"/>
      <c r="D57" s="58">
        <f>D58</f>
        <v>500</v>
      </c>
    </row>
    <row r="58" spans="1:4" ht="37.5" x14ac:dyDescent="0.3">
      <c r="A58" s="11" t="s">
        <v>78</v>
      </c>
      <c r="B58" s="10">
        <v>2000074040</v>
      </c>
      <c r="C58" s="10">
        <v>200</v>
      </c>
      <c r="D58" s="58">
        <v>500</v>
      </c>
    </row>
  </sheetData>
  <mergeCells count="8">
    <mergeCell ref="A1:D1"/>
    <mergeCell ref="A8:D8"/>
    <mergeCell ref="A9:D9"/>
    <mergeCell ref="A10:D10"/>
    <mergeCell ref="A11:A12"/>
    <mergeCell ref="B11:B12"/>
    <mergeCell ref="C11:C12"/>
    <mergeCell ref="D11:D12"/>
  </mergeCells>
  <pageMargins left="0.78740157480314965" right="0.23622047244094491" top="0.19685039370078741" bottom="0.19685039370078741" header="0.27559055118110237" footer="0.51181102362204722"/>
  <pageSetup paperSize="9" scale="59" fitToHeight="5"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8"/>
  <sheetViews>
    <sheetView zoomScale="80" zoomScaleNormal="80" workbookViewId="0">
      <selection activeCell="A54" sqref="A54:E55"/>
    </sheetView>
  </sheetViews>
  <sheetFormatPr defaultRowHeight="15.75" x14ac:dyDescent="0.25"/>
  <cols>
    <col min="1" max="1" width="55.7109375" style="12" customWidth="1"/>
    <col min="2" max="2" width="16.28515625" style="9" customWidth="1"/>
    <col min="3" max="3" width="8.28515625" style="9" customWidth="1"/>
    <col min="4" max="4" width="14.42578125" style="9" customWidth="1"/>
    <col min="5" max="5" width="14.7109375" style="9" customWidth="1"/>
    <col min="6" max="253" width="9.140625" style="9"/>
    <col min="254" max="254" width="55.7109375" style="9" customWidth="1"/>
    <col min="255" max="255" width="12" style="9" customWidth="1"/>
    <col min="256" max="256" width="8.28515625" style="9" customWidth="1"/>
    <col min="257" max="257" width="14.42578125" style="9" customWidth="1"/>
    <col min="258" max="258" width="11.42578125" style="9" customWidth="1"/>
    <col min="259" max="509" width="9.140625" style="9"/>
    <col min="510" max="510" width="55.7109375" style="9" customWidth="1"/>
    <col min="511" max="511" width="12" style="9" customWidth="1"/>
    <col min="512" max="512" width="8.28515625" style="9" customWidth="1"/>
    <col min="513" max="513" width="14.42578125" style="9" customWidth="1"/>
    <col min="514" max="514" width="11.42578125" style="9" customWidth="1"/>
    <col min="515" max="765" width="9.140625" style="9"/>
    <col min="766" max="766" width="55.7109375" style="9" customWidth="1"/>
    <col min="767" max="767" width="12" style="9" customWidth="1"/>
    <col min="768" max="768" width="8.28515625" style="9" customWidth="1"/>
    <col min="769" max="769" width="14.42578125" style="9" customWidth="1"/>
    <col min="770" max="770" width="11.42578125" style="9" customWidth="1"/>
    <col min="771" max="1021" width="9.140625" style="9"/>
    <col min="1022" max="1022" width="55.7109375" style="9" customWidth="1"/>
    <col min="1023" max="1023" width="12" style="9" customWidth="1"/>
    <col min="1024" max="1024" width="8.28515625" style="9" customWidth="1"/>
    <col min="1025" max="1025" width="14.42578125" style="9" customWidth="1"/>
    <col min="1026" max="1026" width="11.42578125" style="9" customWidth="1"/>
    <col min="1027" max="1277" width="9.140625" style="9"/>
    <col min="1278" max="1278" width="55.7109375" style="9" customWidth="1"/>
    <col min="1279" max="1279" width="12" style="9" customWidth="1"/>
    <col min="1280" max="1280" width="8.28515625" style="9" customWidth="1"/>
    <col min="1281" max="1281" width="14.42578125" style="9" customWidth="1"/>
    <col min="1282" max="1282" width="11.42578125" style="9" customWidth="1"/>
    <col min="1283" max="1533" width="9.140625" style="9"/>
    <col min="1534" max="1534" width="55.7109375" style="9" customWidth="1"/>
    <col min="1535" max="1535" width="12" style="9" customWidth="1"/>
    <col min="1536" max="1536" width="8.28515625" style="9" customWidth="1"/>
    <col min="1537" max="1537" width="14.42578125" style="9" customWidth="1"/>
    <col min="1538" max="1538" width="11.42578125" style="9" customWidth="1"/>
    <col min="1539" max="1789" width="9.140625" style="9"/>
    <col min="1790" max="1790" width="55.7109375" style="9" customWidth="1"/>
    <col min="1791" max="1791" width="12" style="9" customWidth="1"/>
    <col min="1792" max="1792" width="8.28515625" style="9" customWidth="1"/>
    <col min="1793" max="1793" width="14.42578125" style="9" customWidth="1"/>
    <col min="1794" max="1794" width="11.42578125" style="9" customWidth="1"/>
    <col min="1795" max="2045" width="9.140625" style="9"/>
    <col min="2046" max="2046" width="55.7109375" style="9" customWidth="1"/>
    <col min="2047" max="2047" width="12" style="9" customWidth="1"/>
    <col min="2048" max="2048" width="8.28515625" style="9" customWidth="1"/>
    <col min="2049" max="2049" width="14.42578125" style="9" customWidth="1"/>
    <col min="2050" max="2050" width="11.42578125" style="9" customWidth="1"/>
    <col min="2051" max="2301" width="9.140625" style="9"/>
    <col min="2302" max="2302" width="55.7109375" style="9" customWidth="1"/>
    <col min="2303" max="2303" width="12" style="9" customWidth="1"/>
    <col min="2304" max="2304" width="8.28515625" style="9" customWidth="1"/>
    <col min="2305" max="2305" width="14.42578125" style="9" customWidth="1"/>
    <col min="2306" max="2306" width="11.42578125" style="9" customWidth="1"/>
    <col min="2307" max="2557" width="9.140625" style="9"/>
    <col min="2558" max="2558" width="55.7109375" style="9" customWidth="1"/>
    <col min="2559" max="2559" width="12" style="9" customWidth="1"/>
    <col min="2560" max="2560" width="8.28515625" style="9" customWidth="1"/>
    <col min="2561" max="2561" width="14.42578125" style="9" customWidth="1"/>
    <col min="2562" max="2562" width="11.42578125" style="9" customWidth="1"/>
    <col min="2563" max="2813" width="9.140625" style="9"/>
    <col min="2814" max="2814" width="55.7109375" style="9" customWidth="1"/>
    <col min="2815" max="2815" width="12" style="9" customWidth="1"/>
    <col min="2816" max="2816" width="8.28515625" style="9" customWidth="1"/>
    <col min="2817" max="2817" width="14.42578125" style="9" customWidth="1"/>
    <col min="2818" max="2818" width="11.42578125" style="9" customWidth="1"/>
    <col min="2819" max="3069" width="9.140625" style="9"/>
    <col min="3070" max="3070" width="55.7109375" style="9" customWidth="1"/>
    <col min="3071" max="3071" width="12" style="9" customWidth="1"/>
    <col min="3072" max="3072" width="8.28515625" style="9" customWidth="1"/>
    <col min="3073" max="3073" width="14.42578125" style="9" customWidth="1"/>
    <col min="3074" max="3074" width="11.42578125" style="9" customWidth="1"/>
    <col min="3075" max="3325" width="9.140625" style="9"/>
    <col min="3326" max="3326" width="55.7109375" style="9" customWidth="1"/>
    <col min="3327" max="3327" width="12" style="9" customWidth="1"/>
    <col min="3328" max="3328" width="8.28515625" style="9" customWidth="1"/>
    <col min="3329" max="3329" width="14.42578125" style="9" customWidth="1"/>
    <col min="3330" max="3330" width="11.42578125" style="9" customWidth="1"/>
    <col min="3331" max="3581" width="9.140625" style="9"/>
    <col min="3582" max="3582" width="55.7109375" style="9" customWidth="1"/>
    <col min="3583" max="3583" width="12" style="9" customWidth="1"/>
    <col min="3584" max="3584" width="8.28515625" style="9" customWidth="1"/>
    <col min="3585" max="3585" width="14.42578125" style="9" customWidth="1"/>
    <col min="3586" max="3586" width="11.42578125" style="9" customWidth="1"/>
    <col min="3587" max="3837" width="9.140625" style="9"/>
    <col min="3838" max="3838" width="55.7109375" style="9" customWidth="1"/>
    <col min="3839" max="3839" width="12" style="9" customWidth="1"/>
    <col min="3840" max="3840" width="8.28515625" style="9" customWidth="1"/>
    <col min="3841" max="3841" width="14.42578125" style="9" customWidth="1"/>
    <col min="3842" max="3842" width="11.42578125" style="9" customWidth="1"/>
    <col min="3843" max="4093" width="9.140625" style="9"/>
    <col min="4094" max="4094" width="55.7109375" style="9" customWidth="1"/>
    <col min="4095" max="4095" width="12" style="9" customWidth="1"/>
    <col min="4096" max="4096" width="8.28515625" style="9" customWidth="1"/>
    <col min="4097" max="4097" width="14.42578125" style="9" customWidth="1"/>
    <col min="4098" max="4098" width="11.42578125" style="9" customWidth="1"/>
    <col min="4099" max="4349" width="9.140625" style="9"/>
    <col min="4350" max="4350" width="55.7109375" style="9" customWidth="1"/>
    <col min="4351" max="4351" width="12" style="9" customWidth="1"/>
    <col min="4352" max="4352" width="8.28515625" style="9" customWidth="1"/>
    <col min="4353" max="4353" width="14.42578125" style="9" customWidth="1"/>
    <col min="4354" max="4354" width="11.42578125" style="9" customWidth="1"/>
    <col min="4355" max="4605" width="9.140625" style="9"/>
    <col min="4606" max="4606" width="55.7109375" style="9" customWidth="1"/>
    <col min="4607" max="4607" width="12" style="9" customWidth="1"/>
    <col min="4608" max="4608" width="8.28515625" style="9" customWidth="1"/>
    <col min="4609" max="4609" width="14.42578125" style="9" customWidth="1"/>
    <col min="4610" max="4610" width="11.42578125" style="9" customWidth="1"/>
    <col min="4611" max="4861" width="9.140625" style="9"/>
    <col min="4862" max="4862" width="55.7109375" style="9" customWidth="1"/>
    <col min="4863" max="4863" width="12" style="9" customWidth="1"/>
    <col min="4864" max="4864" width="8.28515625" style="9" customWidth="1"/>
    <col min="4865" max="4865" width="14.42578125" style="9" customWidth="1"/>
    <col min="4866" max="4866" width="11.42578125" style="9" customWidth="1"/>
    <col min="4867" max="5117" width="9.140625" style="9"/>
    <col min="5118" max="5118" width="55.7109375" style="9" customWidth="1"/>
    <col min="5119" max="5119" width="12" style="9" customWidth="1"/>
    <col min="5120" max="5120" width="8.28515625" style="9" customWidth="1"/>
    <col min="5121" max="5121" width="14.42578125" style="9" customWidth="1"/>
    <col min="5122" max="5122" width="11.42578125" style="9" customWidth="1"/>
    <col min="5123" max="5373" width="9.140625" style="9"/>
    <col min="5374" max="5374" width="55.7109375" style="9" customWidth="1"/>
    <col min="5375" max="5375" width="12" style="9" customWidth="1"/>
    <col min="5376" max="5376" width="8.28515625" style="9" customWidth="1"/>
    <col min="5377" max="5377" width="14.42578125" style="9" customWidth="1"/>
    <col min="5378" max="5378" width="11.42578125" style="9" customWidth="1"/>
    <col min="5379" max="5629" width="9.140625" style="9"/>
    <col min="5630" max="5630" width="55.7109375" style="9" customWidth="1"/>
    <col min="5631" max="5631" width="12" style="9" customWidth="1"/>
    <col min="5632" max="5632" width="8.28515625" style="9" customWidth="1"/>
    <col min="5633" max="5633" width="14.42578125" style="9" customWidth="1"/>
    <col min="5634" max="5634" width="11.42578125" style="9" customWidth="1"/>
    <col min="5635" max="5885" width="9.140625" style="9"/>
    <col min="5886" max="5886" width="55.7109375" style="9" customWidth="1"/>
    <col min="5887" max="5887" width="12" style="9" customWidth="1"/>
    <col min="5888" max="5888" width="8.28515625" style="9" customWidth="1"/>
    <col min="5889" max="5889" width="14.42578125" style="9" customWidth="1"/>
    <col min="5890" max="5890" width="11.42578125" style="9" customWidth="1"/>
    <col min="5891" max="6141" width="9.140625" style="9"/>
    <col min="6142" max="6142" width="55.7109375" style="9" customWidth="1"/>
    <col min="6143" max="6143" width="12" style="9" customWidth="1"/>
    <col min="6144" max="6144" width="8.28515625" style="9" customWidth="1"/>
    <col min="6145" max="6145" width="14.42578125" style="9" customWidth="1"/>
    <col min="6146" max="6146" width="11.42578125" style="9" customWidth="1"/>
    <col min="6147" max="6397" width="9.140625" style="9"/>
    <col min="6398" max="6398" width="55.7109375" style="9" customWidth="1"/>
    <col min="6399" max="6399" width="12" style="9" customWidth="1"/>
    <col min="6400" max="6400" width="8.28515625" style="9" customWidth="1"/>
    <col min="6401" max="6401" width="14.42578125" style="9" customWidth="1"/>
    <col min="6402" max="6402" width="11.42578125" style="9" customWidth="1"/>
    <col min="6403" max="6653" width="9.140625" style="9"/>
    <col min="6654" max="6654" width="55.7109375" style="9" customWidth="1"/>
    <col min="6655" max="6655" width="12" style="9" customWidth="1"/>
    <col min="6656" max="6656" width="8.28515625" style="9" customWidth="1"/>
    <col min="6657" max="6657" width="14.42578125" style="9" customWidth="1"/>
    <col min="6658" max="6658" width="11.42578125" style="9" customWidth="1"/>
    <col min="6659" max="6909" width="9.140625" style="9"/>
    <col min="6910" max="6910" width="55.7109375" style="9" customWidth="1"/>
    <col min="6911" max="6911" width="12" style="9" customWidth="1"/>
    <col min="6912" max="6912" width="8.28515625" style="9" customWidth="1"/>
    <col min="6913" max="6913" width="14.42578125" style="9" customWidth="1"/>
    <col min="6914" max="6914" width="11.42578125" style="9" customWidth="1"/>
    <col min="6915" max="7165" width="9.140625" style="9"/>
    <col min="7166" max="7166" width="55.7109375" style="9" customWidth="1"/>
    <col min="7167" max="7167" width="12" style="9" customWidth="1"/>
    <col min="7168" max="7168" width="8.28515625" style="9" customWidth="1"/>
    <col min="7169" max="7169" width="14.42578125" style="9" customWidth="1"/>
    <col min="7170" max="7170" width="11.42578125" style="9" customWidth="1"/>
    <col min="7171" max="7421" width="9.140625" style="9"/>
    <col min="7422" max="7422" width="55.7109375" style="9" customWidth="1"/>
    <col min="7423" max="7423" width="12" style="9" customWidth="1"/>
    <col min="7424" max="7424" width="8.28515625" style="9" customWidth="1"/>
    <col min="7425" max="7425" width="14.42578125" style="9" customWidth="1"/>
    <col min="7426" max="7426" width="11.42578125" style="9" customWidth="1"/>
    <col min="7427" max="7677" width="9.140625" style="9"/>
    <col min="7678" max="7678" width="55.7109375" style="9" customWidth="1"/>
    <col min="7679" max="7679" width="12" style="9" customWidth="1"/>
    <col min="7680" max="7680" width="8.28515625" style="9" customWidth="1"/>
    <col min="7681" max="7681" width="14.42578125" style="9" customWidth="1"/>
    <col min="7682" max="7682" width="11.42578125" style="9" customWidth="1"/>
    <col min="7683" max="7933" width="9.140625" style="9"/>
    <col min="7934" max="7934" width="55.7109375" style="9" customWidth="1"/>
    <col min="7935" max="7935" width="12" style="9" customWidth="1"/>
    <col min="7936" max="7936" width="8.28515625" style="9" customWidth="1"/>
    <col min="7937" max="7937" width="14.42578125" style="9" customWidth="1"/>
    <col min="7938" max="7938" width="11.42578125" style="9" customWidth="1"/>
    <col min="7939" max="8189" width="9.140625" style="9"/>
    <col min="8190" max="8190" width="55.7109375" style="9" customWidth="1"/>
    <col min="8191" max="8191" width="12" style="9" customWidth="1"/>
    <col min="8192" max="8192" width="8.28515625" style="9" customWidth="1"/>
    <col min="8193" max="8193" width="14.42578125" style="9" customWidth="1"/>
    <col min="8194" max="8194" width="11.42578125" style="9" customWidth="1"/>
    <col min="8195" max="8445" width="9.140625" style="9"/>
    <col min="8446" max="8446" width="55.7109375" style="9" customWidth="1"/>
    <col min="8447" max="8447" width="12" style="9" customWidth="1"/>
    <col min="8448" max="8448" width="8.28515625" style="9" customWidth="1"/>
    <col min="8449" max="8449" width="14.42578125" style="9" customWidth="1"/>
    <col min="8450" max="8450" width="11.42578125" style="9" customWidth="1"/>
    <col min="8451" max="8701" width="9.140625" style="9"/>
    <col min="8702" max="8702" width="55.7109375" style="9" customWidth="1"/>
    <col min="8703" max="8703" width="12" style="9" customWidth="1"/>
    <col min="8704" max="8704" width="8.28515625" style="9" customWidth="1"/>
    <col min="8705" max="8705" width="14.42578125" style="9" customWidth="1"/>
    <col min="8706" max="8706" width="11.42578125" style="9" customWidth="1"/>
    <col min="8707" max="8957" width="9.140625" style="9"/>
    <col min="8958" max="8958" width="55.7109375" style="9" customWidth="1"/>
    <col min="8959" max="8959" width="12" style="9" customWidth="1"/>
    <col min="8960" max="8960" width="8.28515625" style="9" customWidth="1"/>
    <col min="8961" max="8961" width="14.42578125" style="9" customWidth="1"/>
    <col min="8962" max="8962" width="11.42578125" style="9" customWidth="1"/>
    <col min="8963" max="9213" width="9.140625" style="9"/>
    <col min="9214" max="9214" width="55.7109375" style="9" customWidth="1"/>
    <col min="9215" max="9215" width="12" style="9" customWidth="1"/>
    <col min="9216" max="9216" width="8.28515625" style="9" customWidth="1"/>
    <col min="9217" max="9217" width="14.42578125" style="9" customWidth="1"/>
    <col min="9218" max="9218" width="11.42578125" style="9" customWidth="1"/>
    <col min="9219" max="9469" width="9.140625" style="9"/>
    <col min="9470" max="9470" width="55.7109375" style="9" customWidth="1"/>
    <col min="9471" max="9471" width="12" style="9" customWidth="1"/>
    <col min="9472" max="9472" width="8.28515625" style="9" customWidth="1"/>
    <col min="9473" max="9473" width="14.42578125" style="9" customWidth="1"/>
    <col min="9474" max="9474" width="11.42578125" style="9" customWidth="1"/>
    <col min="9475" max="9725" width="9.140625" style="9"/>
    <col min="9726" max="9726" width="55.7109375" style="9" customWidth="1"/>
    <col min="9727" max="9727" width="12" style="9" customWidth="1"/>
    <col min="9728" max="9728" width="8.28515625" style="9" customWidth="1"/>
    <col min="9729" max="9729" width="14.42578125" style="9" customWidth="1"/>
    <col min="9730" max="9730" width="11.42578125" style="9" customWidth="1"/>
    <col min="9731" max="9981" width="9.140625" style="9"/>
    <col min="9982" max="9982" width="55.7109375" style="9" customWidth="1"/>
    <col min="9983" max="9983" width="12" style="9" customWidth="1"/>
    <col min="9984" max="9984" width="8.28515625" style="9" customWidth="1"/>
    <col min="9985" max="9985" width="14.42578125" style="9" customWidth="1"/>
    <col min="9986" max="9986" width="11.42578125" style="9" customWidth="1"/>
    <col min="9987" max="10237" width="9.140625" style="9"/>
    <col min="10238" max="10238" width="55.7109375" style="9" customWidth="1"/>
    <col min="10239" max="10239" width="12" style="9" customWidth="1"/>
    <col min="10240" max="10240" width="8.28515625" style="9" customWidth="1"/>
    <col min="10241" max="10241" width="14.42578125" style="9" customWidth="1"/>
    <col min="10242" max="10242" width="11.42578125" style="9" customWidth="1"/>
    <col min="10243" max="10493" width="9.140625" style="9"/>
    <col min="10494" max="10494" width="55.7109375" style="9" customWidth="1"/>
    <col min="10495" max="10495" width="12" style="9" customWidth="1"/>
    <col min="10496" max="10496" width="8.28515625" style="9" customWidth="1"/>
    <col min="10497" max="10497" width="14.42578125" style="9" customWidth="1"/>
    <col min="10498" max="10498" width="11.42578125" style="9" customWidth="1"/>
    <col min="10499" max="10749" width="9.140625" style="9"/>
    <col min="10750" max="10750" width="55.7109375" style="9" customWidth="1"/>
    <col min="10751" max="10751" width="12" style="9" customWidth="1"/>
    <col min="10752" max="10752" width="8.28515625" style="9" customWidth="1"/>
    <col min="10753" max="10753" width="14.42578125" style="9" customWidth="1"/>
    <col min="10754" max="10754" width="11.42578125" style="9" customWidth="1"/>
    <col min="10755" max="11005" width="9.140625" style="9"/>
    <col min="11006" max="11006" width="55.7109375" style="9" customWidth="1"/>
    <col min="11007" max="11007" width="12" style="9" customWidth="1"/>
    <col min="11008" max="11008" width="8.28515625" style="9" customWidth="1"/>
    <col min="11009" max="11009" width="14.42578125" style="9" customWidth="1"/>
    <col min="11010" max="11010" width="11.42578125" style="9" customWidth="1"/>
    <col min="11011" max="11261" width="9.140625" style="9"/>
    <col min="11262" max="11262" width="55.7109375" style="9" customWidth="1"/>
    <col min="11263" max="11263" width="12" style="9" customWidth="1"/>
    <col min="11264" max="11264" width="8.28515625" style="9" customWidth="1"/>
    <col min="11265" max="11265" width="14.42578125" style="9" customWidth="1"/>
    <col min="11266" max="11266" width="11.42578125" style="9" customWidth="1"/>
    <col min="11267" max="11517" width="9.140625" style="9"/>
    <col min="11518" max="11518" width="55.7109375" style="9" customWidth="1"/>
    <col min="11519" max="11519" width="12" style="9" customWidth="1"/>
    <col min="11520" max="11520" width="8.28515625" style="9" customWidth="1"/>
    <col min="11521" max="11521" width="14.42578125" style="9" customWidth="1"/>
    <col min="11522" max="11522" width="11.42578125" style="9" customWidth="1"/>
    <col min="11523" max="11773" width="9.140625" style="9"/>
    <col min="11774" max="11774" width="55.7109375" style="9" customWidth="1"/>
    <col min="11775" max="11775" width="12" style="9" customWidth="1"/>
    <col min="11776" max="11776" width="8.28515625" style="9" customWidth="1"/>
    <col min="11777" max="11777" width="14.42578125" style="9" customWidth="1"/>
    <col min="11778" max="11778" width="11.42578125" style="9" customWidth="1"/>
    <col min="11779" max="12029" width="9.140625" style="9"/>
    <col min="12030" max="12030" width="55.7109375" style="9" customWidth="1"/>
    <col min="12031" max="12031" width="12" style="9" customWidth="1"/>
    <col min="12032" max="12032" width="8.28515625" style="9" customWidth="1"/>
    <col min="12033" max="12033" width="14.42578125" style="9" customWidth="1"/>
    <col min="12034" max="12034" width="11.42578125" style="9" customWidth="1"/>
    <col min="12035" max="12285" width="9.140625" style="9"/>
    <col min="12286" max="12286" width="55.7109375" style="9" customWidth="1"/>
    <col min="12287" max="12287" width="12" style="9" customWidth="1"/>
    <col min="12288" max="12288" width="8.28515625" style="9" customWidth="1"/>
    <col min="12289" max="12289" width="14.42578125" style="9" customWidth="1"/>
    <col min="12290" max="12290" width="11.42578125" style="9" customWidth="1"/>
    <col min="12291" max="12541" width="9.140625" style="9"/>
    <col min="12542" max="12542" width="55.7109375" style="9" customWidth="1"/>
    <col min="12543" max="12543" width="12" style="9" customWidth="1"/>
    <col min="12544" max="12544" width="8.28515625" style="9" customWidth="1"/>
    <col min="12545" max="12545" width="14.42578125" style="9" customWidth="1"/>
    <col min="12546" max="12546" width="11.42578125" style="9" customWidth="1"/>
    <col min="12547" max="12797" width="9.140625" style="9"/>
    <col min="12798" max="12798" width="55.7109375" style="9" customWidth="1"/>
    <col min="12799" max="12799" width="12" style="9" customWidth="1"/>
    <col min="12800" max="12800" width="8.28515625" style="9" customWidth="1"/>
    <col min="12801" max="12801" width="14.42578125" style="9" customWidth="1"/>
    <col min="12802" max="12802" width="11.42578125" style="9" customWidth="1"/>
    <col min="12803" max="13053" width="9.140625" style="9"/>
    <col min="13054" max="13054" width="55.7109375" style="9" customWidth="1"/>
    <col min="13055" max="13055" width="12" style="9" customWidth="1"/>
    <col min="13056" max="13056" width="8.28515625" style="9" customWidth="1"/>
    <col min="13057" max="13057" width="14.42578125" style="9" customWidth="1"/>
    <col min="13058" max="13058" width="11.42578125" style="9" customWidth="1"/>
    <col min="13059" max="13309" width="9.140625" style="9"/>
    <col min="13310" max="13310" width="55.7109375" style="9" customWidth="1"/>
    <col min="13311" max="13311" width="12" style="9" customWidth="1"/>
    <col min="13312" max="13312" width="8.28515625" style="9" customWidth="1"/>
    <col min="13313" max="13313" width="14.42578125" style="9" customWidth="1"/>
    <col min="13314" max="13314" width="11.42578125" style="9" customWidth="1"/>
    <col min="13315" max="13565" width="9.140625" style="9"/>
    <col min="13566" max="13566" width="55.7109375" style="9" customWidth="1"/>
    <col min="13567" max="13567" width="12" style="9" customWidth="1"/>
    <col min="13568" max="13568" width="8.28515625" style="9" customWidth="1"/>
    <col min="13569" max="13569" width="14.42578125" style="9" customWidth="1"/>
    <col min="13570" max="13570" width="11.42578125" style="9" customWidth="1"/>
    <col min="13571" max="13821" width="9.140625" style="9"/>
    <col min="13822" max="13822" width="55.7109375" style="9" customWidth="1"/>
    <col min="13823" max="13823" width="12" style="9" customWidth="1"/>
    <col min="13824" max="13824" width="8.28515625" style="9" customWidth="1"/>
    <col min="13825" max="13825" width="14.42578125" style="9" customWidth="1"/>
    <col min="13826" max="13826" width="11.42578125" style="9" customWidth="1"/>
    <col min="13827" max="14077" width="9.140625" style="9"/>
    <col min="14078" max="14078" width="55.7109375" style="9" customWidth="1"/>
    <col min="14079" max="14079" width="12" style="9" customWidth="1"/>
    <col min="14080" max="14080" width="8.28515625" style="9" customWidth="1"/>
    <col min="14081" max="14081" width="14.42578125" style="9" customWidth="1"/>
    <col min="14082" max="14082" width="11.42578125" style="9" customWidth="1"/>
    <col min="14083" max="14333" width="9.140625" style="9"/>
    <col min="14334" max="14334" width="55.7109375" style="9" customWidth="1"/>
    <col min="14335" max="14335" width="12" style="9" customWidth="1"/>
    <col min="14336" max="14336" width="8.28515625" style="9" customWidth="1"/>
    <col min="14337" max="14337" width="14.42578125" style="9" customWidth="1"/>
    <col min="14338" max="14338" width="11.42578125" style="9" customWidth="1"/>
    <col min="14339" max="14589" width="9.140625" style="9"/>
    <col min="14590" max="14590" width="55.7109375" style="9" customWidth="1"/>
    <col min="14591" max="14591" width="12" style="9" customWidth="1"/>
    <col min="14592" max="14592" width="8.28515625" style="9" customWidth="1"/>
    <col min="14593" max="14593" width="14.42578125" style="9" customWidth="1"/>
    <col min="14594" max="14594" width="11.42578125" style="9" customWidth="1"/>
    <col min="14595" max="14845" width="9.140625" style="9"/>
    <col min="14846" max="14846" width="55.7109375" style="9" customWidth="1"/>
    <col min="14847" max="14847" width="12" style="9" customWidth="1"/>
    <col min="14848" max="14848" width="8.28515625" style="9" customWidth="1"/>
    <col min="14849" max="14849" width="14.42578125" style="9" customWidth="1"/>
    <col min="14850" max="14850" width="11.42578125" style="9" customWidth="1"/>
    <col min="14851" max="15101" width="9.140625" style="9"/>
    <col min="15102" max="15102" width="55.7109375" style="9" customWidth="1"/>
    <col min="15103" max="15103" width="12" style="9" customWidth="1"/>
    <col min="15104" max="15104" width="8.28515625" style="9" customWidth="1"/>
    <col min="15105" max="15105" width="14.42578125" style="9" customWidth="1"/>
    <col min="15106" max="15106" width="11.42578125" style="9" customWidth="1"/>
    <col min="15107" max="15357" width="9.140625" style="9"/>
    <col min="15358" max="15358" width="55.7109375" style="9" customWidth="1"/>
    <col min="15359" max="15359" width="12" style="9" customWidth="1"/>
    <col min="15360" max="15360" width="8.28515625" style="9" customWidth="1"/>
    <col min="15361" max="15361" width="14.42578125" style="9" customWidth="1"/>
    <col min="15362" max="15362" width="11.42578125" style="9" customWidth="1"/>
    <col min="15363" max="15613" width="9.140625" style="9"/>
    <col min="15614" max="15614" width="55.7109375" style="9" customWidth="1"/>
    <col min="15615" max="15615" width="12" style="9" customWidth="1"/>
    <col min="15616" max="15616" width="8.28515625" style="9" customWidth="1"/>
    <col min="15617" max="15617" width="14.42578125" style="9" customWidth="1"/>
    <col min="15618" max="15618" width="11.42578125" style="9" customWidth="1"/>
    <col min="15619" max="15869" width="9.140625" style="9"/>
    <col min="15870" max="15870" width="55.7109375" style="9" customWidth="1"/>
    <col min="15871" max="15871" width="12" style="9" customWidth="1"/>
    <col min="15872" max="15872" width="8.28515625" style="9" customWidth="1"/>
    <col min="15873" max="15873" width="14.42578125" style="9" customWidth="1"/>
    <col min="15874" max="15874" width="11.42578125" style="9" customWidth="1"/>
    <col min="15875" max="16125" width="9.140625" style="9"/>
    <col min="16126" max="16126" width="55.7109375" style="9" customWidth="1"/>
    <col min="16127" max="16127" width="12" style="9" customWidth="1"/>
    <col min="16128" max="16128" width="8.28515625" style="9" customWidth="1"/>
    <col min="16129" max="16129" width="14.42578125" style="9" customWidth="1"/>
    <col min="16130" max="16130" width="11.42578125" style="9" customWidth="1"/>
    <col min="16131" max="16384" width="9.140625" style="9"/>
  </cols>
  <sheetData>
    <row r="1" spans="1:6" s="6" customFormat="1" ht="18.75" x14ac:dyDescent="0.3">
      <c r="A1" s="172" t="s">
        <v>220</v>
      </c>
      <c r="B1" s="172"/>
      <c r="C1" s="172"/>
      <c r="D1" s="172"/>
      <c r="E1" s="172"/>
    </row>
    <row r="2" spans="1:6" s="6" customFormat="1" ht="18.75" customHeight="1" x14ac:dyDescent="0.3">
      <c r="B2" s="134"/>
      <c r="C2" s="134"/>
      <c r="D2" s="134"/>
      <c r="E2" s="135" t="s">
        <v>271</v>
      </c>
      <c r="F2" s="134"/>
    </row>
    <row r="3" spans="1:6" s="6" customFormat="1" ht="18.75" customHeight="1" x14ac:dyDescent="0.3">
      <c r="B3" s="134"/>
      <c r="C3" s="134"/>
      <c r="D3" s="134"/>
      <c r="E3" s="135" t="s">
        <v>11</v>
      </c>
      <c r="F3" s="134"/>
    </row>
    <row r="4" spans="1:6" s="6" customFormat="1" ht="18.75" x14ac:dyDescent="0.3">
      <c r="B4" s="134"/>
      <c r="C4" s="134"/>
      <c r="D4" s="134"/>
      <c r="E4" s="135" t="s">
        <v>296</v>
      </c>
      <c r="F4" s="134"/>
    </row>
    <row r="5" spans="1:6" s="6" customFormat="1" ht="18.75" customHeight="1" x14ac:dyDescent="0.3">
      <c r="B5" s="134"/>
      <c r="C5" s="134"/>
      <c r="D5" s="134"/>
      <c r="E5" s="135" t="s">
        <v>272</v>
      </c>
      <c r="F5" s="134"/>
    </row>
    <row r="6" spans="1:6" s="6" customFormat="1" ht="18.75" customHeight="1" x14ac:dyDescent="0.3">
      <c r="B6" s="134"/>
      <c r="C6" s="134"/>
      <c r="D6" s="134"/>
      <c r="E6" s="135" t="s">
        <v>11</v>
      </c>
      <c r="F6" s="134"/>
    </row>
    <row r="7" spans="1:6" s="6" customFormat="1" ht="18.75" customHeight="1" x14ac:dyDescent="0.3">
      <c r="B7" s="134"/>
      <c r="C7" s="134"/>
      <c r="D7" s="134"/>
      <c r="E7" s="135" t="s">
        <v>288</v>
      </c>
      <c r="F7" s="134"/>
    </row>
    <row r="8" spans="1:6" ht="18.75" x14ac:dyDescent="0.3">
      <c r="A8" s="173"/>
      <c r="B8" s="173"/>
      <c r="C8" s="173"/>
      <c r="D8" s="173"/>
      <c r="E8" s="83"/>
    </row>
    <row r="9" spans="1:6" ht="115.5" customHeight="1" x14ac:dyDescent="0.3">
      <c r="A9" s="164" t="s">
        <v>283</v>
      </c>
      <c r="B9" s="164"/>
      <c r="C9" s="164"/>
      <c r="D9" s="164"/>
      <c r="E9" s="164"/>
    </row>
    <row r="10" spans="1:6" s="12" customFormat="1" x14ac:dyDescent="0.25">
      <c r="A10" s="166"/>
      <c r="B10" s="166"/>
      <c r="C10" s="166"/>
      <c r="D10" s="166"/>
      <c r="E10" s="166"/>
    </row>
    <row r="11" spans="1:6" s="12" customFormat="1" x14ac:dyDescent="0.25">
      <c r="A11" s="167" t="s">
        <v>69</v>
      </c>
      <c r="B11" s="167" t="s">
        <v>71</v>
      </c>
      <c r="C11" s="167" t="s">
        <v>72</v>
      </c>
      <c r="D11" s="171" t="s">
        <v>110</v>
      </c>
      <c r="E11" s="171"/>
    </row>
    <row r="12" spans="1:6" s="12" customFormat="1" x14ac:dyDescent="0.25">
      <c r="A12" s="168"/>
      <c r="B12" s="168"/>
      <c r="C12" s="168"/>
      <c r="D12" s="5">
        <v>2018</v>
      </c>
      <c r="E12" s="5">
        <v>2019</v>
      </c>
    </row>
    <row r="13" spans="1:6" s="12" customFormat="1" x14ac:dyDescent="0.25">
      <c r="A13" s="4">
        <v>1</v>
      </c>
      <c r="B13" s="4">
        <v>2</v>
      </c>
      <c r="C13" s="4">
        <v>3</v>
      </c>
      <c r="D13" s="4">
        <v>4</v>
      </c>
      <c r="E13" s="4">
        <v>5</v>
      </c>
    </row>
    <row r="14" spans="1:6" s="12" customFormat="1" ht="18.75" x14ac:dyDescent="0.3">
      <c r="A14" s="30" t="s">
        <v>29</v>
      </c>
      <c r="B14" s="53"/>
      <c r="C14" s="53"/>
      <c r="D14" s="106">
        <f>D15+D18+D24+D28+D31+D35+D40+D57</f>
        <v>3552.2000000000003</v>
      </c>
      <c r="E14" s="106">
        <f>E15+E18+E24+E28+E31+E35+E40+E57</f>
        <v>3552.7000000000003</v>
      </c>
    </row>
    <row r="15" spans="1:6" s="12" customFormat="1" ht="112.5" x14ac:dyDescent="0.3">
      <c r="A15" s="99" t="s">
        <v>274</v>
      </c>
      <c r="B15" s="52" t="s">
        <v>252</v>
      </c>
      <c r="C15" s="53"/>
      <c r="D15" s="105">
        <f>D16</f>
        <v>412.9</v>
      </c>
      <c r="E15" s="105">
        <f>E16</f>
        <v>412.9</v>
      </c>
    </row>
    <row r="16" spans="1:6" s="12" customFormat="1" ht="18.75" x14ac:dyDescent="0.3">
      <c r="A16" s="98" t="s">
        <v>239</v>
      </c>
      <c r="B16" s="54" t="s">
        <v>253</v>
      </c>
      <c r="C16" s="27"/>
      <c r="D16" s="101">
        <f>D17</f>
        <v>412.9</v>
      </c>
      <c r="E16" s="101">
        <f>E17</f>
        <v>412.9</v>
      </c>
    </row>
    <row r="17" spans="1:5" s="12" customFormat="1" ht="96.75" customHeight="1" x14ac:dyDescent="0.3">
      <c r="A17" s="98" t="s">
        <v>77</v>
      </c>
      <c r="B17" s="54" t="s">
        <v>253</v>
      </c>
      <c r="C17" s="27">
        <v>100</v>
      </c>
      <c r="D17" s="101">
        <v>412.9</v>
      </c>
      <c r="E17" s="101">
        <v>412.9</v>
      </c>
    </row>
    <row r="18" spans="1:5" s="12" customFormat="1" ht="74.25" customHeight="1" x14ac:dyDescent="0.3">
      <c r="A18" s="98" t="s">
        <v>80</v>
      </c>
      <c r="B18" s="27"/>
      <c r="C18" s="27"/>
      <c r="D18" s="105">
        <f>D19</f>
        <v>1609.2</v>
      </c>
      <c r="E18" s="105">
        <f>E19</f>
        <v>1609.2</v>
      </c>
    </row>
    <row r="19" spans="1:5" s="12" customFormat="1" ht="112.5" x14ac:dyDescent="0.3">
      <c r="A19" s="99" t="s">
        <v>275</v>
      </c>
      <c r="B19" s="52" t="s">
        <v>252</v>
      </c>
      <c r="C19" s="53"/>
      <c r="D19" s="105">
        <f>D20</f>
        <v>1609.2</v>
      </c>
      <c r="E19" s="105">
        <f>E20</f>
        <v>1609.2</v>
      </c>
    </row>
    <row r="20" spans="1:5" s="12" customFormat="1" ht="37.5" x14ac:dyDescent="0.3">
      <c r="A20" s="25" t="s">
        <v>76</v>
      </c>
      <c r="B20" s="54" t="s">
        <v>254</v>
      </c>
      <c r="C20" s="27"/>
      <c r="D20" s="101">
        <f>SUM(D21:D23)</f>
        <v>1609.2</v>
      </c>
      <c r="E20" s="101">
        <f>SUM(E21:E23)</f>
        <v>1609.2</v>
      </c>
    </row>
    <row r="21" spans="1:5" s="12" customFormat="1" ht="94.5" customHeight="1" x14ac:dyDescent="0.3">
      <c r="A21" s="25" t="s">
        <v>77</v>
      </c>
      <c r="B21" s="54" t="s">
        <v>254</v>
      </c>
      <c r="C21" s="27">
        <v>100</v>
      </c>
      <c r="D21" s="101">
        <v>636</v>
      </c>
      <c r="E21" s="101">
        <v>636</v>
      </c>
    </row>
    <row r="22" spans="1:5" s="7" customFormat="1" ht="37.5" x14ac:dyDescent="0.3">
      <c r="A22" s="25" t="s">
        <v>78</v>
      </c>
      <c r="B22" s="54" t="s">
        <v>254</v>
      </c>
      <c r="C22" s="27">
        <v>200</v>
      </c>
      <c r="D22" s="101">
        <v>901</v>
      </c>
      <c r="E22" s="101">
        <v>901</v>
      </c>
    </row>
    <row r="23" spans="1:5" s="12" customFormat="1" ht="18.75" x14ac:dyDescent="0.3">
      <c r="A23" s="25" t="s">
        <v>79</v>
      </c>
      <c r="B23" s="54" t="s">
        <v>254</v>
      </c>
      <c r="C23" s="27">
        <v>800</v>
      </c>
      <c r="D23" s="101">
        <v>72.2</v>
      </c>
      <c r="E23" s="101">
        <v>72.2</v>
      </c>
    </row>
    <row r="24" spans="1:5" s="12" customFormat="1" ht="18.75" x14ac:dyDescent="0.3">
      <c r="A24" s="30" t="s">
        <v>84</v>
      </c>
      <c r="B24" s="53">
        <v>9900000000</v>
      </c>
      <c r="C24" s="53"/>
      <c r="D24" s="105">
        <f>D25</f>
        <v>1</v>
      </c>
      <c r="E24" s="105">
        <f>E25</f>
        <v>1</v>
      </c>
    </row>
    <row r="25" spans="1:5" s="12" customFormat="1" ht="18.75" x14ac:dyDescent="0.3">
      <c r="A25" s="25" t="s">
        <v>85</v>
      </c>
      <c r="B25" s="27">
        <v>9900007500</v>
      </c>
      <c r="C25" s="27"/>
      <c r="D25" s="101">
        <f>D26</f>
        <v>1</v>
      </c>
      <c r="E25" s="101">
        <f>E26</f>
        <v>1</v>
      </c>
    </row>
    <row r="26" spans="1:5" s="12" customFormat="1" ht="18.75" x14ac:dyDescent="0.3">
      <c r="A26" s="25" t="s">
        <v>79</v>
      </c>
      <c r="B26" s="78">
        <v>9900007500</v>
      </c>
      <c r="C26" s="27">
        <v>800</v>
      </c>
      <c r="D26" s="101">
        <v>1</v>
      </c>
      <c r="E26" s="101">
        <v>1</v>
      </c>
    </row>
    <row r="27" spans="1:5" s="8" customFormat="1" ht="18.75" x14ac:dyDescent="0.3">
      <c r="A27" s="30" t="s">
        <v>84</v>
      </c>
      <c r="B27" s="53">
        <v>9900000000</v>
      </c>
      <c r="C27" s="53"/>
      <c r="D27" s="105">
        <v>70</v>
      </c>
      <c r="E27" s="105">
        <v>70</v>
      </c>
    </row>
    <row r="28" spans="1:5" ht="75" x14ac:dyDescent="0.3">
      <c r="A28" s="25" t="s">
        <v>224</v>
      </c>
      <c r="B28" s="78">
        <v>9900051180</v>
      </c>
      <c r="C28" s="27"/>
      <c r="D28" s="105">
        <v>70</v>
      </c>
      <c r="E28" s="105">
        <v>70</v>
      </c>
    </row>
    <row r="29" spans="1:5" ht="18.75" x14ac:dyDescent="0.3">
      <c r="A29" s="25" t="s">
        <v>102</v>
      </c>
      <c r="B29" s="27">
        <v>9900051180</v>
      </c>
      <c r="C29" s="27">
        <v>100</v>
      </c>
      <c r="D29" s="101">
        <v>67.5</v>
      </c>
      <c r="E29" s="101">
        <v>67.5</v>
      </c>
    </row>
    <row r="30" spans="1:5" ht="37.5" x14ac:dyDescent="0.3">
      <c r="A30" s="25" t="s">
        <v>78</v>
      </c>
      <c r="B30" s="78">
        <v>9900051180</v>
      </c>
      <c r="C30" s="27">
        <v>200</v>
      </c>
      <c r="D30" s="101">
        <v>2.5</v>
      </c>
      <c r="E30" s="101">
        <v>2.5</v>
      </c>
    </row>
    <row r="31" spans="1:5" ht="93.75" x14ac:dyDescent="0.3">
      <c r="A31" s="99" t="s">
        <v>276</v>
      </c>
      <c r="B31" s="53">
        <v>2200000000</v>
      </c>
      <c r="C31" s="53"/>
      <c r="D31" s="105">
        <f>D32</f>
        <v>344.20000000000005</v>
      </c>
      <c r="E31" s="105">
        <f>E32</f>
        <v>344.20000000000005</v>
      </c>
    </row>
    <row r="32" spans="1:5" s="8" customFormat="1" ht="37.5" x14ac:dyDescent="0.3">
      <c r="A32" s="25" t="s">
        <v>229</v>
      </c>
      <c r="B32" s="78">
        <v>2200024300</v>
      </c>
      <c r="C32" s="27"/>
      <c r="D32" s="101">
        <f>D33+D34</f>
        <v>344.20000000000005</v>
      </c>
      <c r="E32" s="101">
        <f>E33+E34</f>
        <v>344.20000000000005</v>
      </c>
    </row>
    <row r="33" spans="1:5" ht="93.75" customHeight="1" x14ac:dyDescent="0.3">
      <c r="A33" s="25" t="s">
        <v>77</v>
      </c>
      <c r="B33" s="78">
        <v>2200024300</v>
      </c>
      <c r="C33" s="27">
        <v>100</v>
      </c>
      <c r="D33" s="101">
        <v>230.3</v>
      </c>
      <c r="E33" s="101">
        <v>230.3</v>
      </c>
    </row>
    <row r="34" spans="1:5" ht="37.5" x14ac:dyDescent="0.3">
      <c r="A34" s="25" t="s">
        <v>78</v>
      </c>
      <c r="B34" s="78">
        <v>2200024300</v>
      </c>
      <c r="C34" s="27">
        <v>200</v>
      </c>
      <c r="D34" s="101">
        <v>113.9</v>
      </c>
      <c r="E34" s="101">
        <v>113.9</v>
      </c>
    </row>
    <row r="35" spans="1:5" s="8" customFormat="1" ht="93.75" x14ac:dyDescent="0.3">
      <c r="A35" s="99" t="s">
        <v>277</v>
      </c>
      <c r="B35" s="53">
        <v>2100000000</v>
      </c>
      <c r="C35" s="53"/>
      <c r="D35" s="105">
        <f>D36+D38</f>
        <v>110</v>
      </c>
      <c r="E35" s="105">
        <f>E36+E38</f>
        <v>110</v>
      </c>
    </row>
    <row r="36" spans="1:5" ht="18.75" x14ac:dyDescent="0.3">
      <c r="A36" s="25" t="s">
        <v>230</v>
      </c>
      <c r="B36" s="27">
        <v>2100003150</v>
      </c>
      <c r="C36" s="27"/>
      <c r="D36" s="101">
        <f>D37</f>
        <v>110</v>
      </c>
      <c r="E36" s="101">
        <f>E37</f>
        <v>110</v>
      </c>
    </row>
    <row r="37" spans="1:5" ht="37.5" x14ac:dyDescent="0.3">
      <c r="A37" s="25" t="s">
        <v>78</v>
      </c>
      <c r="B37" s="78">
        <v>2100003150</v>
      </c>
      <c r="C37" s="27">
        <v>200</v>
      </c>
      <c r="D37" s="101">
        <v>110</v>
      </c>
      <c r="E37" s="101">
        <v>110</v>
      </c>
    </row>
    <row r="38" spans="1:5" ht="93.75" hidden="1" x14ac:dyDescent="0.3">
      <c r="A38" s="25" t="s">
        <v>237</v>
      </c>
      <c r="B38" s="27">
        <v>21000074040</v>
      </c>
      <c r="C38" s="27"/>
      <c r="D38" s="58"/>
      <c r="E38" s="58"/>
    </row>
    <row r="39" spans="1:5" ht="37.5" hidden="1" x14ac:dyDescent="0.3">
      <c r="A39" s="25" t="s">
        <v>78</v>
      </c>
      <c r="B39" s="78">
        <v>21000074040</v>
      </c>
      <c r="C39" s="27">
        <v>200</v>
      </c>
      <c r="D39" s="58"/>
      <c r="E39" s="58"/>
    </row>
    <row r="40" spans="1:5" ht="117" customHeight="1" x14ac:dyDescent="0.3">
      <c r="A40" s="99" t="s">
        <v>278</v>
      </c>
      <c r="B40" s="53">
        <v>2000000000</v>
      </c>
      <c r="C40" s="53"/>
      <c r="D40" s="67">
        <f>D44+D49+D54</f>
        <v>916.1</v>
      </c>
      <c r="E40" s="67">
        <f>E44+E49+E54</f>
        <v>827.8</v>
      </c>
    </row>
    <row r="41" spans="1:5" s="8" customFormat="1" ht="18.75" x14ac:dyDescent="0.3">
      <c r="A41" s="25" t="s">
        <v>91</v>
      </c>
      <c r="B41" s="78">
        <v>2000003610</v>
      </c>
      <c r="C41" s="27"/>
      <c r="D41" s="60">
        <f>D42</f>
        <v>0</v>
      </c>
      <c r="E41" s="60">
        <f>E42</f>
        <v>0</v>
      </c>
    </row>
    <row r="42" spans="1:5" ht="38.25" customHeight="1" x14ac:dyDescent="0.3">
      <c r="A42" s="25" t="s">
        <v>231</v>
      </c>
      <c r="B42" s="78">
        <v>2000003610</v>
      </c>
      <c r="C42" s="27"/>
      <c r="D42" s="60">
        <f>D43</f>
        <v>0</v>
      </c>
      <c r="E42" s="60">
        <f>E43</f>
        <v>0</v>
      </c>
    </row>
    <row r="43" spans="1:5" ht="37.5" x14ac:dyDescent="0.3">
      <c r="A43" s="25" t="s">
        <v>78</v>
      </c>
      <c r="B43" s="78">
        <v>2000003560</v>
      </c>
      <c r="C43" s="27">
        <v>200</v>
      </c>
      <c r="D43" s="60"/>
      <c r="E43" s="60"/>
    </row>
    <row r="44" spans="1:5" s="8" customFormat="1" ht="18.75" x14ac:dyDescent="0.3">
      <c r="A44" s="25" t="s">
        <v>109</v>
      </c>
      <c r="B44" s="78">
        <v>2000003560</v>
      </c>
      <c r="C44" s="27"/>
      <c r="D44" s="60">
        <f>D45+D46</f>
        <v>16</v>
      </c>
      <c r="E44" s="60">
        <f>E45+E46</f>
        <v>16</v>
      </c>
    </row>
    <row r="45" spans="1:5" ht="37.5" x14ac:dyDescent="0.3">
      <c r="A45" s="25" t="s">
        <v>78</v>
      </c>
      <c r="B45" s="78">
        <v>2000003560</v>
      </c>
      <c r="C45" s="27">
        <v>200</v>
      </c>
      <c r="D45" s="60">
        <v>16</v>
      </c>
      <c r="E45" s="60">
        <v>16</v>
      </c>
    </row>
    <row r="46" spans="1:5" ht="18" customHeight="1" x14ac:dyDescent="0.3">
      <c r="A46" s="81" t="s">
        <v>79</v>
      </c>
      <c r="B46" s="82">
        <v>2000003560</v>
      </c>
      <c r="C46" s="82">
        <v>800</v>
      </c>
      <c r="D46" s="60"/>
      <c r="E46" s="60"/>
    </row>
    <row r="47" spans="1:5" ht="93.75" hidden="1" x14ac:dyDescent="0.3">
      <c r="A47" s="11" t="s">
        <v>237</v>
      </c>
      <c r="B47" s="10">
        <v>2000074040</v>
      </c>
      <c r="C47" s="10"/>
      <c r="D47" s="58">
        <f>D48</f>
        <v>0</v>
      </c>
      <c r="E47" s="58">
        <f>E48</f>
        <v>0</v>
      </c>
    </row>
    <row r="48" spans="1:5" ht="37.5" hidden="1" x14ac:dyDescent="0.3">
      <c r="A48" s="11" t="s">
        <v>78</v>
      </c>
      <c r="B48" s="10">
        <v>2000074040</v>
      </c>
      <c r="C48" s="10">
        <v>200</v>
      </c>
      <c r="D48" s="58"/>
      <c r="E48" s="58"/>
    </row>
    <row r="49" spans="1:5" ht="37.5" x14ac:dyDescent="0.3">
      <c r="A49" s="25" t="s">
        <v>97</v>
      </c>
      <c r="B49" s="27">
        <v>2000006050</v>
      </c>
      <c r="C49" s="27"/>
      <c r="D49" s="101">
        <f>D50+D51</f>
        <v>400.1</v>
      </c>
      <c r="E49" s="101">
        <f>E50+E51</f>
        <v>311.79999999999995</v>
      </c>
    </row>
    <row r="50" spans="1:5" ht="94.5" customHeight="1" x14ac:dyDescent="0.3">
      <c r="A50" s="98" t="s">
        <v>77</v>
      </c>
      <c r="B50" s="100">
        <v>2000006050</v>
      </c>
      <c r="C50" s="100">
        <v>100</v>
      </c>
      <c r="D50" s="101">
        <v>127.6</v>
      </c>
      <c r="E50" s="101">
        <v>127.6</v>
      </c>
    </row>
    <row r="51" spans="1:5" ht="36.75" customHeight="1" x14ac:dyDescent="0.3">
      <c r="A51" s="98" t="s">
        <v>78</v>
      </c>
      <c r="B51" s="100">
        <v>2000006050</v>
      </c>
      <c r="C51" s="100">
        <v>200</v>
      </c>
      <c r="D51" s="101">
        <v>272.5</v>
      </c>
      <c r="E51" s="101">
        <v>184.2</v>
      </c>
    </row>
    <row r="52" spans="1:5" s="8" customFormat="1" ht="96.75" hidden="1" customHeight="1" x14ac:dyDescent="0.3">
      <c r="A52" s="84" t="s">
        <v>281</v>
      </c>
      <c r="B52" s="13" t="s">
        <v>256</v>
      </c>
      <c r="C52" s="13"/>
      <c r="D52" s="59">
        <f>E53</f>
        <v>0</v>
      </c>
      <c r="E52" s="59">
        <v>0</v>
      </c>
    </row>
    <row r="53" spans="1:5" ht="37.5" hidden="1" x14ac:dyDescent="0.3">
      <c r="A53" s="45" t="s">
        <v>101</v>
      </c>
      <c r="B53" s="14" t="s">
        <v>255</v>
      </c>
      <c r="C53" s="14"/>
      <c r="E53" s="58">
        <f>D56</f>
        <v>0</v>
      </c>
    </row>
    <row r="54" spans="1:5" ht="37.5" x14ac:dyDescent="0.3">
      <c r="A54" s="180" t="s">
        <v>295</v>
      </c>
      <c r="B54" s="113">
        <v>2000074040</v>
      </c>
      <c r="C54" s="113"/>
      <c r="D54" s="60">
        <f>D55</f>
        <v>500</v>
      </c>
      <c r="E54" s="60">
        <f>E55</f>
        <v>500</v>
      </c>
    </row>
    <row r="55" spans="1:5" ht="37.5" x14ac:dyDescent="0.3">
      <c r="A55" s="112" t="s">
        <v>78</v>
      </c>
      <c r="B55" s="113">
        <v>2000074040</v>
      </c>
      <c r="C55" s="113">
        <v>200</v>
      </c>
      <c r="D55" s="60">
        <v>500</v>
      </c>
      <c r="E55" s="60">
        <v>500</v>
      </c>
    </row>
    <row r="56" spans="1:5" ht="18.75" hidden="1" x14ac:dyDescent="0.3">
      <c r="A56" s="45" t="s">
        <v>102</v>
      </c>
      <c r="B56" s="14" t="s">
        <v>255</v>
      </c>
      <c r="C56" s="14" t="s">
        <v>103</v>
      </c>
      <c r="D56" s="58"/>
      <c r="E56" s="58">
        <v>0</v>
      </c>
    </row>
    <row r="57" spans="1:5" s="8" customFormat="1" ht="18.75" x14ac:dyDescent="0.3">
      <c r="A57" s="15" t="s">
        <v>105</v>
      </c>
      <c r="B57" s="61">
        <v>999999999</v>
      </c>
      <c r="C57" s="61"/>
      <c r="D57" s="102">
        <f>D58</f>
        <v>88.8</v>
      </c>
      <c r="E57" s="102">
        <f>E58</f>
        <v>177.6</v>
      </c>
    </row>
    <row r="58" spans="1:5" ht="18.75" x14ac:dyDescent="0.3">
      <c r="A58" s="3" t="s">
        <v>106</v>
      </c>
      <c r="B58" s="63">
        <v>9999999999</v>
      </c>
      <c r="C58" s="63">
        <v>999</v>
      </c>
      <c r="D58" s="104">
        <v>88.8</v>
      </c>
      <c r="E58" s="104">
        <v>177.6</v>
      </c>
    </row>
  </sheetData>
  <mergeCells count="8">
    <mergeCell ref="A1:E1"/>
    <mergeCell ref="A8:D8"/>
    <mergeCell ref="A9:E9"/>
    <mergeCell ref="A10:E10"/>
    <mergeCell ref="A11:A12"/>
    <mergeCell ref="B11:B12"/>
    <mergeCell ref="C11:C12"/>
    <mergeCell ref="D11:E11"/>
  </mergeCells>
  <pageMargins left="0.82677165354330717" right="0.23622047244094491" top="0.19685039370078741" bottom="0.19685039370078741" header="0.27559055118110237" footer="0.51181102362204722"/>
  <pageSetup paperSize="9" scale="83" fitToHeight="3"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12</vt:i4>
      </vt:variant>
    </vt:vector>
  </HeadingPairs>
  <TitlesOfParts>
    <vt:vector size="12" baseType="lpstr">
      <vt:lpstr>Прил.1 норматив</vt:lpstr>
      <vt:lpstr>Прил.2 адм-торы</vt:lpstr>
      <vt:lpstr>Прил. 3 источники</vt:lpstr>
      <vt:lpstr>Прил. 4 доходы</vt:lpstr>
      <vt:lpstr>Прил. 5 доходы</vt:lpstr>
      <vt:lpstr>Прил.6 по разд.</vt:lpstr>
      <vt:lpstr>Прил.7 по разд.</vt:lpstr>
      <vt:lpstr>Прил.8 цел.ст.</vt:lpstr>
      <vt:lpstr>Прил.9 цел.ст.</vt:lpstr>
      <vt:lpstr>Прил.10 ведомств.</vt:lpstr>
      <vt:lpstr>Прил.11 ведомств.</vt:lpstr>
      <vt:lpstr>Лист3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2017-05-23T10:56:55Z</dcterms:modified>
</cp:coreProperties>
</file>